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260"/>
  </bookViews>
  <sheets>
    <sheet name="自评表（模板）" sheetId="1" r:id="rId1"/>
  </sheets>
  <definedNames>
    <definedName name="_xlnm.Print_Area" localSheetId="0">'自评表（模板）'!$A$1:$J$24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<sst xmlns="http://schemas.openxmlformats.org/spreadsheetml/2006/main" count="82" uniqueCount="66">
  <si>
    <t>项目支出绩效自评表</t>
  </si>
  <si>
    <t>（2023年度）</t>
  </si>
  <si>
    <t>项目名称</t>
  </si>
  <si>
    <t>社会救助服务管理平台升级改造项目</t>
  </si>
  <si>
    <t>主管部门</t>
  </si>
  <si>
    <t>北京市民政局</t>
  </si>
  <si>
    <t>实施单位</t>
  </si>
  <si>
    <t>北京市民政局本级</t>
  </si>
  <si>
    <t>项目负责人</t>
  </si>
  <si>
    <t>周瑾</t>
  </si>
  <si>
    <t>联系电话</t>
  </si>
  <si>
    <t>项目资金 （万元）</t>
  </si>
  <si>
    <t>年初预算数</t>
  </si>
  <si>
    <t>全年预算数</t>
  </si>
  <si>
    <t>全年执行数</t>
  </si>
  <si>
    <t>分值</t>
  </si>
  <si>
    <t>执行率（B/A)</t>
  </si>
  <si>
    <t>得分</t>
  </si>
  <si>
    <t>年度资金总额：</t>
  </si>
  <si>
    <t xml:space="preserve">    其中：当年财政拨款</t>
  </si>
  <si>
    <t>——</t>
  </si>
  <si>
    <t xml:space="preserve">    上年结转资金</t>
  </si>
  <si>
    <t xml:space="preserve">    其他资金</t>
  </si>
  <si>
    <t>年度总体目标</t>
  </si>
  <si>
    <t>预期目标</t>
  </si>
  <si>
    <t>实际完成情况</t>
  </si>
  <si>
    <t>年初设定目标：
1.社会救助服务管理平台升级改造-低收入人口动态监测功能建设项目 通过项目的建设，梳理清洗困难群体数据库，依托市大数据平台，搭建低收入人口信息数据库，有效提升数据质量。在社会救助业务系统、居民家庭经济核对系统、精准帮扶模块基础上，建成北京市低收入人口动态监测信息平台，各项功能模块运行平稳顺畅。优化低收入人口信息报送采集客户端、低收入人口动态监测和预警模块，完善平台的各项业务办理功能和日常管理应用功能，充分发挥低收入人口动态监测信息平台服务效能，促进分层分类社会救助有效实施。 2.北京市民政局社会救助服务管理平台升级改造-功能优化调整项目 通过项目的建设，优化完善系统功能，实现特困人员供养、临时救助等业务办理及救助资金线上发放。推进社会救助大数据应用，实现困难群众信息采集、查询、统计、导出，提升系统操作人员业务水平和业务能力，提升数据项采集的精准度和便利性。推进社会救助政务服务“智能导办”，提升社会救助信息管理系统操作便捷性。进一步优化政务服务，提升市、区民政部门信息化监督管理水平，逐步实现“风险预判、即时预警”的立体化监管，确保社会救助制度公开、公正、公平实施。</t>
  </si>
  <si>
    <t>年度总体目标完成情况综述：
（1）通过项目建设，完成优化完善社会救助对象就业渐退业务流程系统功能，完成特困人员供养、临时救助等业务的救助资金线上发放。完成了特困人员供养、临时救助业务的需求调研及需求确认。
（2）推进社会救助大数据应用，对困难群众信息采集、查询、统计、导出功能进行需求调研及需求确认，按照提升系统操作人员业务水平和业务能力，提升数据项采集的精准度和便利性的等要求设计信息化功能建设。
（3）推进社会救助政务服务“智能导办”，提升社会救助信息管理系统操作便捷性。按照最新社会救助政策完成民政官微业务申请功能升级和民政官网救助业务申请功能优化。
（4）进一步优化政务服务，提升市、区民政部门信息化监督管理水平，初步完成社会救助数据安全管理适应性改造涉及的功能设计及需求调研，设计实现“风险预判、即时预警”的立体化监管的信息化功能，确保社会救助制度公开、公正、公平实施。
  截至目前，项目招投标工作已经完成，项目实施工作中，已经实施到系统功能需求确认及功能研发阶段。</t>
  </si>
  <si>
    <t>绩效指标</t>
  </si>
  <si>
    <t>一级指标</t>
  </si>
  <si>
    <t>二级指标</t>
  </si>
  <si>
    <t>三级指标</t>
  </si>
  <si>
    <t>年度指标值</t>
  </si>
  <si>
    <t>实际完成值</t>
  </si>
  <si>
    <t>偏差原因分析及改进措施</t>
  </si>
  <si>
    <t>产
出
指
标
(45分)</t>
  </si>
  <si>
    <t>数量指标</t>
  </si>
  <si>
    <t>信息资源库建设完成率</t>
  </si>
  <si>
    <t>＝50%</t>
  </si>
  <si>
    <t>质量指标</t>
  </si>
  <si>
    <t>故障响应率</t>
  </si>
  <si>
    <t>＝100%</t>
  </si>
  <si>
    <t>系统验收合格率</t>
  </si>
  <si>
    <t>≥90%</t>
  </si>
  <si>
    <t>偏差原因：项目实施周期还未到达验收阶段。
改进措施：接下来将按照合同约定推进项目。</t>
  </si>
  <si>
    <t>系统平均无故障时间</t>
  </si>
  <si>
    <t>≥14小时</t>
  </si>
  <si>
    <t>23小时</t>
  </si>
  <si>
    <t>时效指标</t>
  </si>
  <si>
    <t>项目完成率</t>
  </si>
  <si>
    <t>效
益
指
标
(25分)</t>
  </si>
  <si>
    <t>社会效益指标</t>
  </si>
  <si>
    <t>促进分层分类社会救助有效实施</t>
  </si>
  <si>
    <t>优</t>
  </si>
  <si>
    <t>偏差原因：部分项目实施阶还未到大上线使用阶段。
改进措施：接下来将按照合同约定推进项目。</t>
  </si>
  <si>
    <t>提高社会救助工作效率</t>
  </si>
  <si>
    <t>保障社会救助业务全程网上办</t>
  </si>
  <si>
    <t>成本指标（10分）</t>
  </si>
  <si>
    <t>经济成本指标</t>
  </si>
  <si>
    <t>项目预算控制数</t>
  </si>
  <si>
    <t>≤239.15325万元</t>
  </si>
  <si>
    <t>214.06万元</t>
  </si>
  <si>
    <t>满意
度指
标
(10分)</t>
  </si>
  <si>
    <t>服务对象
满意度指标</t>
  </si>
  <si>
    <t>使用人员满意度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</si>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</sst>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 numFmtId="178" formatCode="0.00_ "/>
  </numFmts>
  <fonts count="25">
    <font>
      <sz val="12"/>
      <color indexed="8"/>
      <name val="等线"/>
      <charset val="134"/>
    </font>
    <font>
      <sz val="12"/>
      <name val="等线"/>
      <charset val="134"/>
    </font>
    <font>
      <sz val="18"/>
      <name val="方正小标宋简体"/>
      <charset val="134"/>
    </font>
    <font>
      <sz val="10"/>
      <name val="宋体"/>
      <charset val="134"/>
      <scheme val="minor"/>
    </font>
    <font>
      <b/>
      <sz val="1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diagonalDown="1">
      <left style="thin">
        <color indexed="8"/>
      </left>
      <right style="thin">
        <color indexed="8"/>
      </right>
      <top style="thin">
        <color indexed="8"/>
      </top>
      <bottom style="thin">
        <color indexed="8"/>
      </bottom>
      <diagonal style="thin">
        <color indexed="8"/>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21"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22" applyNumberFormat="0" applyFill="0" applyAlignment="0" applyProtection="0">
      <alignment vertical="center"/>
    </xf>
    <xf numFmtId="0" fontId="12" fillId="0" borderId="22" applyNumberFormat="0" applyFill="0" applyAlignment="0" applyProtection="0">
      <alignment vertical="center"/>
    </xf>
    <xf numFmtId="0" fontId="13" fillId="0" borderId="23" applyNumberFormat="0" applyFill="0" applyAlignment="0" applyProtection="0">
      <alignment vertical="center"/>
    </xf>
    <xf numFmtId="0" fontId="13" fillId="0" borderId="0" applyNumberFormat="0" applyFill="0" applyBorder="0" applyAlignment="0" applyProtection="0">
      <alignment vertical="center"/>
    </xf>
    <xf numFmtId="0" fontId="14" fillId="3" borderId="24" applyNumberFormat="0" applyAlignment="0" applyProtection="0">
      <alignment vertical="center"/>
    </xf>
    <xf numFmtId="0" fontId="15" fillId="4" borderId="25" applyNumberFormat="0" applyAlignment="0" applyProtection="0">
      <alignment vertical="center"/>
    </xf>
    <xf numFmtId="0" fontId="16" fillId="4" borderId="24" applyNumberFormat="0" applyAlignment="0" applyProtection="0">
      <alignment vertical="center"/>
    </xf>
    <xf numFmtId="0" fontId="17" fillId="5" borderId="26" applyNumberFormat="0" applyAlignment="0" applyProtection="0">
      <alignment vertical="center"/>
    </xf>
    <xf numFmtId="0" fontId="18" fillId="0" borderId="27" applyNumberFormat="0" applyFill="0" applyAlignment="0" applyProtection="0">
      <alignment vertical="center"/>
    </xf>
    <xf numFmtId="0" fontId="19" fillId="0" borderId="28"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49">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textRotation="255" wrapText="1"/>
    </xf>
    <xf numFmtId="0" fontId="3" fillId="0" borderId="15" xfId="0" applyFont="1" applyFill="1" applyBorder="1" applyAlignment="1">
      <alignment horizontal="center" vertical="center" textRotation="255"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16" xfId="0" applyFont="1" applyFill="1" applyBorder="1" applyAlignment="1">
      <alignment horizontal="center" vertical="center" textRotation="255" wrapText="1"/>
    </xf>
    <xf numFmtId="0" fontId="3" fillId="0" borderId="14" xfId="0" applyFont="1" applyFill="1" applyBorder="1" applyAlignment="1">
      <alignment horizontal="center" vertical="center" wrapText="1"/>
    </xf>
    <xf numFmtId="0" fontId="3" fillId="0" borderId="11" xfId="0" applyFont="1" applyFill="1" applyBorder="1" applyAlignment="1">
      <alignment vertical="center" wrapText="1"/>
    </xf>
    <xf numFmtId="0" fontId="3" fillId="0" borderId="16"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9" xfId="0" applyFont="1" applyFill="1" applyBorder="1" applyAlignment="1">
      <alignment horizontal="center" vertical="center" textRotation="255" wrapText="1"/>
    </xf>
    <xf numFmtId="0" fontId="3" fillId="0" borderId="17"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176" fontId="3" fillId="0" borderId="11" xfId="0" applyNumberFormat="1" applyFont="1" applyFill="1" applyBorder="1" applyAlignment="1">
      <alignment horizontal="center" vertical="center" wrapText="1"/>
    </xf>
    <xf numFmtId="177" fontId="3" fillId="0" borderId="11" xfId="0" applyNumberFormat="1" applyFont="1" applyFill="1" applyBorder="1" applyAlignment="1">
      <alignment horizontal="center" vertical="center" wrapText="1"/>
    </xf>
    <xf numFmtId="177" fontId="3" fillId="0" borderId="2" xfId="0" applyNumberFormat="1" applyFont="1" applyFill="1" applyBorder="1" applyAlignment="1">
      <alignment horizontal="center" vertical="center" wrapText="1"/>
    </xf>
    <xf numFmtId="177" fontId="3" fillId="0" borderId="3" xfId="0" applyNumberFormat="1" applyFont="1" applyFill="1" applyBorder="1" applyAlignment="1">
      <alignment horizontal="center" vertical="center" wrapText="1"/>
    </xf>
    <xf numFmtId="0" fontId="3" fillId="0" borderId="4" xfId="0" applyFont="1" applyFill="1" applyBorder="1" applyAlignment="1">
      <alignment horizontal="left" vertical="top" wrapText="1"/>
    </xf>
    <xf numFmtId="49" fontId="3" fillId="0" borderId="2"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9" fontId="3" fillId="0" borderId="11" xfId="0" applyNumberFormat="1" applyFont="1" applyFill="1" applyBorder="1" applyAlignment="1">
      <alignment horizontal="center" vertical="center" wrapText="1"/>
    </xf>
    <xf numFmtId="4" fontId="3" fillId="0" borderId="11"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4" xfId="0" applyFont="1" applyFill="1" applyBorder="1" applyAlignment="1">
      <alignment horizontal="center" vertical="center" wrapText="1"/>
    </xf>
    <xf numFmtId="10" fontId="3" fillId="0" borderId="11" xfId="0" applyNumberFormat="1" applyFont="1" applyFill="1" applyBorder="1" applyAlignment="1">
      <alignment horizontal="center" vertical="center" wrapText="1"/>
    </xf>
    <xf numFmtId="178" fontId="3" fillId="0" borderId="11" xfId="0" applyNumberFormat="1" applyFont="1" applyFill="1" applyBorder="1" applyAlignment="1">
      <alignment horizontal="center" vertical="center" wrapText="1"/>
    </xf>
    <xf numFmtId="177" fontId="3" fillId="0" borderId="4" xfId="0" applyNumberFormat="1" applyFont="1" applyFill="1" applyBorder="1" applyAlignment="1">
      <alignment horizontal="center"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0" borderId="20" xfId="0" applyFont="1" applyFill="1" applyBorder="1" applyAlignment="1">
      <alignment horizontal="left" vertical="center" wrapText="1"/>
    </xf>
    <xf numFmtId="178" fontId="4" fillId="0" borderId="14"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view="pageBreakPreview" zoomScaleNormal="101" workbookViewId="0">
      <selection activeCell="N19" sqref="N19"/>
    </sheetView>
  </sheetViews>
  <sheetFormatPr defaultColWidth="9" defaultRowHeight="17.6"/>
  <cols>
    <col min="1" max="2" width="9" style="1"/>
    <col min="3" max="3" width="11.6333333333333" style="1" customWidth="1"/>
    <col min="4" max="4" width="17.2833333333333" style="1" customWidth="1"/>
    <col min="5" max="6" width="10.625" style="1" customWidth="1"/>
    <col min="7" max="7" width="12.25" style="1" customWidth="1"/>
    <col min="8" max="9" width="10.625" style="1" customWidth="1"/>
    <col min="10" max="10" width="17.075" style="1" customWidth="1"/>
    <col min="11" max="16384" width="9" style="1"/>
  </cols>
  <sheetData>
    <row r="1" ht="35" customHeight="1" spans="1:10">
      <c r="A1" s="2" t="s">
        <v>0</v>
      </c>
      <c r="B1" s="2"/>
      <c r="C1" s="2"/>
      <c r="D1" s="2"/>
      <c r="E1" s="2"/>
      <c r="F1" s="2"/>
      <c r="G1" s="2"/>
      <c r="H1" s="2"/>
      <c r="I1" s="2"/>
      <c r="J1" s="2"/>
    </row>
    <row r="2" ht="20" customHeight="1" spans="1:10">
      <c r="A2" s="3" t="s">
        <v>1</v>
      </c>
      <c r="B2" s="3"/>
      <c r="C2" s="3"/>
      <c r="D2" s="3"/>
      <c r="E2" s="3"/>
      <c r="F2" s="3"/>
      <c r="G2" s="3"/>
      <c r="H2" s="3"/>
      <c r="I2" s="3"/>
      <c r="J2" s="3"/>
    </row>
    <row r="3" ht="30" customHeight="1" spans="1:10">
      <c r="A3" s="4" t="s">
        <v>2</v>
      </c>
      <c r="B3" s="5"/>
      <c r="C3" s="6"/>
      <c r="D3" s="4" t="s">
        <v>3</v>
      </c>
      <c r="E3" s="5"/>
      <c r="F3" s="5"/>
      <c r="G3" s="5"/>
      <c r="H3" s="5"/>
      <c r="I3" s="5"/>
      <c r="J3" s="6"/>
    </row>
    <row r="4" ht="30" customHeight="1" spans="1:10">
      <c r="A4" s="4" t="s">
        <v>4</v>
      </c>
      <c r="B4" s="5"/>
      <c r="C4" s="6"/>
      <c r="D4" s="4" t="s">
        <v>5</v>
      </c>
      <c r="E4" s="5"/>
      <c r="F4" s="6"/>
      <c r="G4" s="14" t="s">
        <v>6</v>
      </c>
      <c r="H4" s="4" t="s">
        <v>7</v>
      </c>
      <c r="I4" s="5"/>
      <c r="J4" s="6"/>
    </row>
    <row r="5" ht="30" customHeight="1" spans="1:10">
      <c r="A5" s="4" t="s">
        <v>8</v>
      </c>
      <c r="B5" s="5"/>
      <c r="C5" s="6"/>
      <c r="D5" s="4" t="s">
        <v>9</v>
      </c>
      <c r="E5" s="5"/>
      <c r="F5" s="6"/>
      <c r="G5" s="14" t="s">
        <v>10</v>
      </c>
      <c r="H5" s="4">
        <v>55521913</v>
      </c>
      <c r="I5" s="5"/>
      <c r="J5" s="6"/>
    </row>
    <row r="6" ht="30" customHeight="1" spans="1:10">
      <c r="A6" s="7" t="s">
        <v>11</v>
      </c>
      <c r="B6" s="8"/>
      <c r="C6" s="9"/>
      <c r="D6" s="10"/>
      <c r="E6" s="14" t="s">
        <v>12</v>
      </c>
      <c r="F6" s="14" t="s">
        <v>13</v>
      </c>
      <c r="G6" s="14" t="s">
        <v>14</v>
      </c>
      <c r="H6" s="14" t="s">
        <v>15</v>
      </c>
      <c r="I6" s="14" t="s">
        <v>16</v>
      </c>
      <c r="J6" s="14" t="s">
        <v>17</v>
      </c>
    </row>
    <row r="7" ht="30" customHeight="1" spans="1:10">
      <c r="A7" s="11"/>
      <c r="B7" s="12"/>
      <c r="C7" s="13"/>
      <c r="D7" s="14" t="s">
        <v>18</v>
      </c>
      <c r="E7" s="31">
        <v>239.15325</v>
      </c>
      <c r="F7" s="31">
        <v>216.94995</v>
      </c>
      <c r="G7" s="31">
        <v>214.06</v>
      </c>
      <c r="H7" s="32">
        <v>10</v>
      </c>
      <c r="I7" s="42">
        <f t="shared" ref="I7:I8" si="0">G7/F7</f>
        <v>0.986679185683149</v>
      </c>
      <c r="J7" s="43">
        <f>H7*I7</f>
        <v>9.8667918568315</v>
      </c>
    </row>
    <row r="8" ht="45" customHeight="1" spans="1:10">
      <c r="A8" s="11"/>
      <c r="B8" s="12"/>
      <c r="C8" s="13"/>
      <c r="D8" s="15" t="s">
        <v>19</v>
      </c>
      <c r="E8" s="31">
        <v>239.15325</v>
      </c>
      <c r="F8" s="31">
        <v>216.94995</v>
      </c>
      <c r="G8" s="31">
        <v>214.06</v>
      </c>
      <c r="H8" s="14" t="s">
        <v>20</v>
      </c>
      <c r="I8" s="42">
        <f t="shared" si="0"/>
        <v>0.986679185683149</v>
      </c>
      <c r="J8" s="14" t="s">
        <v>20</v>
      </c>
    </row>
    <row r="9" ht="45" customHeight="1" spans="1:10">
      <c r="A9" s="11"/>
      <c r="B9" s="12"/>
      <c r="C9" s="13"/>
      <c r="D9" s="15" t="s">
        <v>21</v>
      </c>
      <c r="E9" s="14"/>
      <c r="F9" s="32"/>
      <c r="G9" s="32"/>
      <c r="H9" s="14" t="s">
        <v>20</v>
      </c>
      <c r="I9" s="14" t="s">
        <v>20</v>
      </c>
      <c r="J9" s="14" t="s">
        <v>20</v>
      </c>
    </row>
    <row r="10" ht="36" customHeight="1" spans="1:10">
      <c r="A10" s="16"/>
      <c r="B10" s="3"/>
      <c r="C10" s="17"/>
      <c r="D10" s="15" t="s">
        <v>22</v>
      </c>
      <c r="E10" s="14"/>
      <c r="F10" s="32"/>
      <c r="G10" s="32"/>
      <c r="H10" s="14" t="s">
        <v>20</v>
      </c>
      <c r="I10" s="14" t="s">
        <v>20</v>
      </c>
      <c r="J10" s="14" t="s">
        <v>20</v>
      </c>
    </row>
    <row r="11" ht="30" customHeight="1" spans="1:10">
      <c r="A11" s="18" t="s">
        <v>23</v>
      </c>
      <c r="B11" s="4" t="s">
        <v>24</v>
      </c>
      <c r="C11" s="5"/>
      <c r="D11" s="5"/>
      <c r="E11" s="5"/>
      <c r="F11" s="6"/>
      <c r="G11" s="33" t="s">
        <v>25</v>
      </c>
      <c r="H11" s="34"/>
      <c r="I11" s="34"/>
      <c r="J11" s="44"/>
    </row>
    <row r="12" ht="211" customHeight="1" spans="1:10">
      <c r="A12" s="19"/>
      <c r="B12" s="20" t="s">
        <v>26</v>
      </c>
      <c r="C12" s="21"/>
      <c r="D12" s="21"/>
      <c r="E12" s="21"/>
      <c r="F12" s="35"/>
      <c r="G12" s="20" t="s">
        <v>27</v>
      </c>
      <c r="H12" s="21"/>
      <c r="I12" s="21"/>
      <c r="J12" s="35"/>
    </row>
    <row r="13" ht="30" customHeight="1" spans="1:10">
      <c r="A13" s="18" t="s">
        <v>28</v>
      </c>
      <c r="B13" s="14" t="s">
        <v>29</v>
      </c>
      <c r="C13" s="14" t="s">
        <v>30</v>
      </c>
      <c r="D13" s="14" t="s">
        <v>31</v>
      </c>
      <c r="E13" s="4" t="s">
        <v>32</v>
      </c>
      <c r="F13" s="6"/>
      <c r="G13" s="14" t="s">
        <v>33</v>
      </c>
      <c r="H13" s="14" t="s">
        <v>15</v>
      </c>
      <c r="I13" s="14" t="s">
        <v>17</v>
      </c>
      <c r="J13" s="14" t="s">
        <v>34</v>
      </c>
    </row>
    <row r="14" ht="26" customHeight="1" spans="1:10">
      <c r="A14" s="22"/>
      <c r="B14" s="23" t="s">
        <v>35</v>
      </c>
      <c r="C14" s="23" t="s">
        <v>36</v>
      </c>
      <c r="D14" s="24" t="s">
        <v>37</v>
      </c>
      <c r="E14" s="36" t="s">
        <v>38</v>
      </c>
      <c r="F14" s="37"/>
      <c r="G14" s="38">
        <v>0.5</v>
      </c>
      <c r="H14" s="14">
        <v>20</v>
      </c>
      <c r="I14" s="14">
        <v>20</v>
      </c>
      <c r="J14" s="14"/>
    </row>
    <row r="15" ht="24" customHeight="1" spans="1:10">
      <c r="A15" s="22"/>
      <c r="B15" s="25"/>
      <c r="C15" s="23" t="s">
        <v>39</v>
      </c>
      <c r="D15" s="24" t="s">
        <v>40</v>
      </c>
      <c r="E15" s="36" t="s">
        <v>41</v>
      </c>
      <c r="F15" s="37"/>
      <c r="G15" s="38">
        <v>1</v>
      </c>
      <c r="H15" s="14">
        <v>5</v>
      </c>
      <c r="I15" s="14">
        <v>5</v>
      </c>
      <c r="J15" s="14"/>
    </row>
    <row r="16" ht="94" customHeight="1" spans="1:10">
      <c r="A16" s="22"/>
      <c r="B16" s="25"/>
      <c r="C16" s="25"/>
      <c r="D16" s="24" t="s">
        <v>42</v>
      </c>
      <c r="E16" s="36" t="s">
        <v>43</v>
      </c>
      <c r="F16" s="37"/>
      <c r="G16" s="38">
        <v>0</v>
      </c>
      <c r="H16" s="14">
        <v>10</v>
      </c>
      <c r="I16" s="14">
        <v>0</v>
      </c>
      <c r="J16" s="15" t="s">
        <v>44</v>
      </c>
    </row>
    <row r="17" ht="30" customHeight="1" spans="1:10">
      <c r="A17" s="22"/>
      <c r="B17" s="25"/>
      <c r="C17" s="26"/>
      <c r="D17" s="24" t="s">
        <v>45</v>
      </c>
      <c r="E17" s="36" t="s">
        <v>46</v>
      </c>
      <c r="F17" s="37"/>
      <c r="G17" s="14" t="s">
        <v>47</v>
      </c>
      <c r="H17" s="14">
        <v>5</v>
      </c>
      <c r="I17" s="14">
        <v>5</v>
      </c>
      <c r="J17" s="14"/>
    </row>
    <row r="18" ht="30" customHeight="1" spans="1:10">
      <c r="A18" s="22"/>
      <c r="B18" s="25"/>
      <c r="C18" s="23" t="s">
        <v>48</v>
      </c>
      <c r="D18" s="24" t="s">
        <v>49</v>
      </c>
      <c r="E18" s="36" t="s">
        <v>38</v>
      </c>
      <c r="F18" s="37"/>
      <c r="G18" s="38">
        <v>0.5</v>
      </c>
      <c r="H18" s="14">
        <v>5</v>
      </c>
      <c r="I18" s="14">
        <v>5</v>
      </c>
      <c r="J18" s="23"/>
    </row>
    <row r="19" ht="85" customHeight="1" spans="1:10">
      <c r="A19" s="27"/>
      <c r="B19" s="28" t="s">
        <v>50</v>
      </c>
      <c r="C19" s="9" t="s">
        <v>51</v>
      </c>
      <c r="D19" s="24" t="s">
        <v>52</v>
      </c>
      <c r="E19" s="36" t="s">
        <v>53</v>
      </c>
      <c r="F19" s="37"/>
      <c r="G19" s="14" t="s">
        <v>53</v>
      </c>
      <c r="H19" s="14">
        <v>7.5</v>
      </c>
      <c r="I19" s="4">
        <v>7</v>
      </c>
      <c r="J19" s="45" t="s">
        <v>54</v>
      </c>
    </row>
    <row r="20" ht="76" customHeight="1" spans="1:10">
      <c r="A20" s="27"/>
      <c r="B20" s="28"/>
      <c r="C20" s="13"/>
      <c r="D20" s="24" t="s">
        <v>55</v>
      </c>
      <c r="E20" s="36" t="s">
        <v>53</v>
      </c>
      <c r="F20" s="37"/>
      <c r="G20" s="14" t="s">
        <v>53</v>
      </c>
      <c r="H20" s="14">
        <v>7.5</v>
      </c>
      <c r="I20" s="4">
        <v>7</v>
      </c>
      <c r="J20" s="46"/>
    </row>
    <row r="21" ht="73" customHeight="1" spans="1:10">
      <c r="A21" s="27"/>
      <c r="B21" s="28"/>
      <c r="C21" s="17"/>
      <c r="D21" s="24" t="s">
        <v>56</v>
      </c>
      <c r="E21" s="36" t="s">
        <v>53</v>
      </c>
      <c r="F21" s="37"/>
      <c r="G21" s="14" t="s">
        <v>53</v>
      </c>
      <c r="H21" s="14">
        <v>10</v>
      </c>
      <c r="I21" s="4">
        <v>8</v>
      </c>
      <c r="J21" s="47"/>
    </row>
    <row r="22" ht="41" customHeight="1" spans="1:10">
      <c r="A22" s="22"/>
      <c r="B22" s="25" t="s">
        <v>57</v>
      </c>
      <c r="C22" s="23" t="s">
        <v>58</v>
      </c>
      <c r="D22" s="24" t="s">
        <v>59</v>
      </c>
      <c r="E22" s="36" t="s">
        <v>60</v>
      </c>
      <c r="F22" s="37"/>
      <c r="G22" s="39" t="s">
        <v>61</v>
      </c>
      <c r="H22" s="14">
        <v>10</v>
      </c>
      <c r="I22" s="14">
        <v>10</v>
      </c>
      <c r="J22" s="26"/>
    </row>
    <row r="23" ht="71" customHeight="1" spans="1:10">
      <c r="A23" s="22"/>
      <c r="B23" s="23" t="s">
        <v>62</v>
      </c>
      <c r="C23" s="23" t="s">
        <v>63</v>
      </c>
      <c r="D23" s="24" t="s">
        <v>64</v>
      </c>
      <c r="E23" s="36" t="s">
        <v>43</v>
      </c>
      <c r="F23" s="37"/>
      <c r="G23" s="38">
        <v>0.9</v>
      </c>
      <c r="H23" s="14">
        <v>10</v>
      </c>
      <c r="I23" s="14">
        <v>10</v>
      </c>
      <c r="J23" s="14"/>
    </row>
    <row r="24" ht="25" customHeight="1" spans="1:10">
      <c r="A24" s="29" t="s">
        <v>65</v>
      </c>
      <c r="B24" s="30"/>
      <c r="C24" s="30"/>
      <c r="D24" s="30"/>
      <c r="E24" s="30"/>
      <c r="F24" s="30"/>
      <c r="G24" s="40"/>
      <c r="H24" s="41">
        <f>SUM(H14:H23)+10</f>
        <v>100</v>
      </c>
      <c r="I24" s="48">
        <f>SUM(I14:I23)+J7</f>
        <v>86.8667918568315</v>
      </c>
      <c r="J24" s="23"/>
    </row>
  </sheetData>
  <mergeCells count="34">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A24:G24"/>
    <mergeCell ref="A11:A12"/>
    <mergeCell ref="A13:A23"/>
    <mergeCell ref="B14:B18"/>
    <mergeCell ref="B19:B21"/>
    <mergeCell ref="C15:C17"/>
    <mergeCell ref="C19:C21"/>
    <mergeCell ref="J19:J21"/>
    <mergeCell ref="A6:C10"/>
  </mergeCells>
  <pageMargins left="0.700694444444445" right="0.700694444444445" top="0.751388888888889" bottom="0.751388888888889" header="0.297916666666667" footer="0.297916666666667"/>
  <pageSetup paperSize="9" scale="68"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menglin</cp:lastModifiedBy>
  <dcterms:created xsi:type="dcterms:W3CDTF">2022-04-20T02:50:00Z</dcterms:created>
  <dcterms:modified xsi:type="dcterms:W3CDTF">2024-05-16T13:41:58Z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2052-6.6.1.8808</vt:lpwstr>
  </property>
  <property fmtid="{D5CDD505-2E9C-101B-9397-08002B2CF9AE}" pid="3" name="ICV">
    <vt:lpwstr>A36FC44A8E834A6D92CB456DCD5C6CE0_13</vt:lpwstr>
  </property>
</Properties>
</file>