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<sst xmlns="http://schemas.openxmlformats.org/spreadsheetml/2006/main" count="89" uniqueCount="73">
  <si>
    <t xml:space="preserve">项目支出绩效自评表 </t>
  </si>
  <si>
    <t>（2023年度）</t>
  </si>
  <si>
    <t>项目名称</t>
  </si>
  <si>
    <t>城乡社区治理与服务</t>
  </si>
  <si>
    <t>主管部门</t>
  </si>
  <si>
    <t>北京市民政局</t>
  </si>
  <si>
    <t>实施单位</t>
  </si>
  <si>
    <t>北京市民政局本级</t>
  </si>
  <si>
    <t>项目负责人</t>
  </si>
  <si>
    <t>吴琨</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</si>
  <si>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</si>
  <si>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</si>
  <si>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</si>
  <si>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</si>
  <si>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</si>
  <si>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</si>
  <si>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</si>
  <si>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</si>
  <si>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</si>
  <si>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</si>
  <si>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</si>
  <si>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</si>
  <si>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</si>
  <si>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</si>
  <si>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</si>
  <si>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</si>
  <si>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1.社区减负工作持续推进，发现社区减负工作中存在的问题、难点，举一反三，进一步总结完善我市社区减负工作的机制和经验做法，形成减负效果评估报告，指导下一步减负工作开展和效果提升。 2.通过开展社区邻里节主题活动，提升“社区邻里节”品牌影响力，营造邻里守望相助、共建美好家园的浓厚氛围，推进社区邻里节活动常态化开展。 3.通过对全市社区综合服务设施每年连续进行监测，全面、客观地了解掌握年度建设管理使用情况、存在问题、基层需求及社区服务开展情况，2023年重点突出监测建设使用情况，精准掌握社区综合服务设施覆盖率、每百户居民拥有社区综合服务设施面积等量化指标。 4.形成《北京市实施&lt;中华人民共和国城市居民委员会组织法&gt;办法》草案文本，切实提升首都城市社区居民委员会工作法治化水平。 5.通过开展线上及线下培训，提高干部的政治素质、专业能力和解决基层实际问题的本领，为提升首都基层社会治理水平、推动首都治理体系及治理能力现代化提供助力。</t>
  </si>
  <si>
    <t>年度总体目标完成情况综述：
1.社区减负工作持续推进，发现社区减负工作中存在的问题、难点，举一反三，进一步总结完善我市社区减负工作的机制和经验做法，形成了减负效果评估报告，指导下一步减负工作开展和效果提升。 2.通过开展社区邻里节主题活动，提升“社区邻里节”品牌影响力，营造了邻里守望相助、共建美好家园的浓厚氛围，推进了社区邻里节活动常态化开展。3.通过对全市社区综合服务设施进行监测，比较全面、客观地了解掌握了年度建设管理使用情况、存在问题、基层需求及社区服务开展情况，社区综合服务设施覆盖率、每百户居民拥有社区综合服务设施面积等量化指标。 4.形成了《北京市实施&lt;中华人民共和国城市居民委员会组织法&gt;办法》草案文本，切实提升首都城市社区居民委员会工作法治化水平。 5.通过开展线上培训，提高了干部的政治素质、专业能力和解决基层实际问题的本领，为提升首都基层社会治理水平、推动首都治理体系及治理能力现代化提供助力。</t>
  </si>
  <si>
    <t>绩效指标</t>
  </si>
  <si>
    <t>一级指标</t>
  </si>
  <si>
    <t>二级指标</t>
  </si>
  <si>
    <t>三级指标</t>
  </si>
  <si>
    <t>年度指标值</t>
  </si>
  <si>
    <t>实际完成值</t>
  </si>
  <si>
    <t>偏差原因分析及改进措施</t>
  </si>
  <si>
    <t>产
出
指
标
(40分)</t>
  </si>
  <si>
    <t>数量指标</t>
  </si>
  <si>
    <t>基层干部市级示范培训培养优秀基层干部数量</t>
  </si>
  <si>
    <t>＝100个</t>
  </si>
  <si>
    <t>100个（中组部培训）</t>
  </si>
  <si>
    <t>偏差原因：因当年中组部联合中央党校在全国集中开展了社区干部线上线下大培训，为减轻基层干部负担，避免重复培训，此项目未执行。此调整为灵活调整，实事求是，提供预算执行实效；
改进措施：今后将在预算调整时，同步调整绩效目标。</t>
  </si>
  <si>
    <r>
      <rPr>
        <sz val="9"/>
        <rFont val="宋体"/>
        <charset val="134"/>
      </rPr>
      <t>完成社区减负工作效果评估报告数量</t>
    </r>
  </si>
  <si>
    <t>＝1份</t>
  </si>
  <si>
    <t>1份</t>
  </si>
  <si>
    <r>
      <rPr>
        <sz val="9"/>
        <rFont val="宋体"/>
        <charset val="134"/>
      </rPr>
      <t>草案文本数量</t>
    </r>
  </si>
  <si>
    <t>＝1个</t>
  </si>
  <si>
    <t>1个</t>
  </si>
  <si>
    <r>
      <rPr>
        <sz val="9"/>
        <rFont val="宋体"/>
        <charset val="134"/>
      </rPr>
      <t>第五届邻里节活动时长</t>
    </r>
  </si>
  <si>
    <t>＝7天</t>
  </si>
  <si>
    <t>7天</t>
  </si>
  <si>
    <t>质量指标</t>
  </si>
  <si>
    <r>
      <rPr>
        <sz val="9"/>
        <rFont val="宋体"/>
        <charset val="134"/>
      </rPr>
      <t>专家论证意见通过或原则通过率</t>
    </r>
  </si>
  <si>
    <t>≥80%</t>
  </si>
  <si>
    <r>
      <rPr>
        <sz val="9"/>
        <rFont val="宋体"/>
        <charset val="134"/>
      </rPr>
      <t>社区减负工作效果评估结果应用率</t>
    </r>
  </si>
  <si>
    <t>≥90%</t>
  </si>
  <si>
    <r>
      <rPr>
        <sz val="9"/>
        <rFont val="宋体"/>
        <charset val="134"/>
      </rPr>
      <t>邻里节活动主会场居民参与率</t>
    </r>
  </si>
  <si>
    <t>时效指标</t>
  </si>
  <si>
    <r>
      <rPr>
        <sz val="9"/>
        <rFont val="宋体"/>
        <charset val="134"/>
      </rPr>
      <t>11月底前工作任务完成率</t>
    </r>
  </si>
  <si>
    <t>成本指标（20分）</t>
  </si>
  <si>
    <t>经济效益指标</t>
  </si>
  <si>
    <r>
      <rPr>
        <sz val="9"/>
        <rFont val="宋体"/>
        <charset val="134"/>
      </rPr>
      <t>项目预算控制数</t>
    </r>
  </si>
  <si>
    <t>≤195.5222万元</t>
  </si>
  <si>
    <t>151.76万元</t>
  </si>
  <si>
    <t>效
益
指
标
(20分)</t>
  </si>
  <si>
    <t>社会效益指标</t>
  </si>
  <si>
    <r>
      <rPr>
        <sz val="9"/>
        <rFont val="宋体"/>
        <charset val="134"/>
      </rPr>
      <t>项目实施对邻里和谐的宣传效果</t>
    </r>
  </si>
  <si>
    <t>优</t>
  </si>
  <si>
    <r>
      <rPr>
        <sz val="9"/>
        <rFont val="宋体"/>
        <charset val="134"/>
      </rPr>
      <t>社区综合服务设施建设管理使用效能</t>
    </r>
  </si>
  <si>
    <t>满意
度指
标
(10分)</t>
  </si>
  <si>
    <t>服务对象
满意度指标</t>
  </si>
  <si>
    <r>
      <rPr>
        <sz val="9"/>
        <rFont val="宋体"/>
        <charset val="134"/>
      </rPr>
      <t>基层干部市级示范培训参训人员满意度</t>
    </r>
  </si>
  <si>
    <r>
      <rPr>
        <sz val="9"/>
        <rFont val="宋体"/>
        <charset val="134"/>
      </rPr>
      <t>社区邻里节主题活动项目社区居民满意度</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</si>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</sst>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sz val="9"/>
      <name val="宋体"/>
      <charset val="134"/>
    </font>
    <font>
      <sz val="9"/>
      <color indexed="8"/>
      <name val="宋体"/>
      <charset val="134"/>
    </font>
    <font>
      <b/>
      <sz val="10"/>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9" applyNumberFormat="0" applyFill="0" applyAlignment="0" applyProtection="0">
      <alignment vertical="center"/>
    </xf>
    <xf numFmtId="0" fontId="13" fillId="0" borderId="19" applyNumberFormat="0" applyFill="0" applyAlignment="0" applyProtection="0">
      <alignment vertical="center"/>
    </xf>
    <xf numFmtId="0" fontId="14" fillId="0" borderId="20" applyNumberFormat="0" applyFill="0" applyAlignment="0" applyProtection="0">
      <alignment vertical="center"/>
    </xf>
    <xf numFmtId="0" fontId="14" fillId="0" borderId="0" applyNumberFormat="0" applyFill="0" applyBorder="0" applyAlignment="0" applyProtection="0">
      <alignment vertical="center"/>
    </xf>
    <xf numFmtId="0" fontId="15" fillId="4" borderId="21" applyNumberFormat="0" applyAlignment="0" applyProtection="0">
      <alignment vertical="center"/>
    </xf>
    <xf numFmtId="0" fontId="16" fillId="2" borderId="22" applyNumberFormat="0" applyAlignment="0" applyProtection="0">
      <alignment vertical="center"/>
    </xf>
    <xf numFmtId="0" fontId="17" fillId="2" borderId="21" applyNumberFormat="0" applyAlignment="0" applyProtection="0">
      <alignment vertical="center"/>
    </xf>
    <xf numFmtId="0" fontId="18" fillId="5" borderId="23" applyNumberFormat="0" applyAlignment="0" applyProtection="0">
      <alignment vertical="center"/>
    </xf>
    <xf numFmtId="0" fontId="19" fillId="0" borderId="24" applyNumberFormat="0" applyFill="0" applyAlignment="0" applyProtection="0">
      <alignment vertical="center"/>
    </xf>
    <xf numFmtId="0" fontId="20" fillId="0" borderId="2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3" fillId="7" borderId="0" applyNumberFormat="0" applyBorder="0" applyAlignment="0" applyProtection="0">
      <alignment vertical="center"/>
    </xf>
    <xf numFmtId="0" fontId="23" fillId="13" borderId="0" applyNumberFormat="0" applyBorder="0" applyAlignment="0" applyProtection="0">
      <alignment vertical="center"/>
    </xf>
    <xf numFmtId="0" fontId="24" fillId="6" borderId="0" applyNumberFormat="0" applyBorder="0" applyAlignment="0" applyProtection="0">
      <alignment vertical="center"/>
    </xf>
    <xf numFmtId="0" fontId="24" fillId="6" borderId="0" applyNumberFormat="0" applyBorder="0" applyAlignment="0" applyProtection="0">
      <alignment vertical="center"/>
    </xf>
    <xf numFmtId="0" fontId="23" fillId="6"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3" fillId="15" borderId="0" applyNumberFormat="0" applyBorder="0" applyAlignment="0" applyProtection="0">
      <alignment vertical="center"/>
    </xf>
    <xf numFmtId="0" fontId="23" fillId="9" borderId="0" applyNumberFormat="0" applyBorder="0" applyAlignment="0" applyProtection="0">
      <alignment vertical="center"/>
    </xf>
    <xf numFmtId="0" fontId="24" fillId="16" borderId="0" applyNumberFormat="0" applyBorder="0" applyAlignment="0" applyProtection="0">
      <alignment vertical="center"/>
    </xf>
    <xf numFmtId="0" fontId="24" fillId="11" borderId="0" applyNumberFormat="0" applyBorder="0" applyAlignment="0" applyProtection="0">
      <alignment vertical="center"/>
    </xf>
    <xf numFmtId="0" fontId="23" fillId="11" borderId="0" applyNumberFormat="0" applyBorder="0" applyAlignment="0" applyProtection="0">
      <alignment vertical="center"/>
    </xf>
    <xf numFmtId="0" fontId="23" fillId="17" borderId="0" applyNumberFormat="0" applyBorder="0" applyAlignment="0" applyProtection="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23" fillId="4" borderId="0" applyNumberFormat="0" applyBorder="0" applyAlignment="0" applyProtection="0">
      <alignment vertical="center"/>
    </xf>
  </cellStyleXfs>
  <cellXfs count="59">
    <xf numFmtId="0" fontId="0" fillId="0" borderId="0" xfId="0">
      <alignment vertical="center"/>
    </xf>
    <xf numFmtId="0" fontId="0" fillId="0" borderId="0" xfId="0"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4"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2" fillId="0" borderId="14" xfId="0" applyFont="1" applyBorder="1" applyAlignment="1">
      <alignment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1" xfId="0" applyFont="1" applyFill="1" applyBorder="1" applyAlignment="1">
      <alignment horizontal="center" vertical="center" wrapText="1"/>
    </xf>
    <xf numFmtId="176" fontId="2" fillId="0" borderId="11" xfId="0" applyNumberFormat="1" applyFont="1" applyBorder="1" applyAlignment="1">
      <alignment horizontal="center" vertical="center" wrapText="1"/>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9" fontId="2" fillId="0" borderId="11" xfId="0" applyNumberFormat="1" applyFont="1" applyFill="1" applyBorder="1" applyAlignment="1">
      <alignment horizontal="center" vertical="center" wrapText="1"/>
    </xf>
    <xf numFmtId="9" fontId="2" fillId="0" borderId="1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2" borderId="14"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11" xfId="0" applyFont="1" applyFill="1" applyBorder="1" applyAlignment="1">
      <alignment horizontal="left" vertical="center" wrapText="1"/>
    </xf>
    <xf numFmtId="0" fontId="0" fillId="0" borderId="0" xfId="0" applyFill="1">
      <alignment vertical="center"/>
    </xf>
    <xf numFmtId="178" fontId="6" fillId="2" borderId="14" xfId="0" applyNumberFormat="1" applyFont="1" applyFill="1" applyBorder="1" applyAlignment="1">
      <alignment horizontal="center" vertical="center" wrapText="1"/>
    </xf>
    <xf numFmtId="0" fontId="2" fillId="0" borderId="2"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view="pageBreakPreview" zoomScale="119" zoomScaleNormal="101" workbookViewId="0">
      <selection activeCell="A30" sqref="A30:J30"/>
    </sheetView>
  </sheetViews>
  <sheetFormatPr defaultColWidth="9" defaultRowHeight="17.6"/>
  <cols>
    <col min="1" max="1" width="7.525" customWidth="1"/>
    <col min="2" max="2" width="8.19166666666667" customWidth="1"/>
    <col min="3" max="3" width="7.51666666666667" customWidth="1"/>
    <col min="4" max="4" width="14.65" customWidth="1"/>
    <col min="5" max="7" width="11.8" customWidth="1"/>
    <col min="8" max="8" width="9.13333333333333" customWidth="1"/>
    <col min="9" max="9" width="8.86666666666667" customWidth="1"/>
    <col min="10" max="10" width="17.475" customWidth="1"/>
  </cols>
  <sheetData>
    <row r="1" ht="38" customHeight="1" spans="1:10">
      <c r="A1" s="2" t="s">
        <v>0</v>
      </c>
      <c r="B1" s="2"/>
      <c r="C1" s="2"/>
      <c r="D1" s="2"/>
      <c r="E1" s="2"/>
      <c r="F1" s="2"/>
      <c r="G1" s="2"/>
      <c r="H1" s="2"/>
      <c r="I1" s="2"/>
      <c r="J1" s="2"/>
    </row>
    <row r="2" ht="27" customHeight="1" spans="1:10">
      <c r="A2" s="3" t="s">
        <v>1</v>
      </c>
      <c r="B2" s="3"/>
      <c r="C2" s="3"/>
      <c r="D2" s="3"/>
      <c r="E2" s="3"/>
      <c r="F2" s="3"/>
      <c r="G2" s="3"/>
      <c r="H2" s="3"/>
      <c r="I2" s="3"/>
      <c r="J2" s="3"/>
    </row>
    <row r="3" ht="27" customHeight="1" spans="1:10">
      <c r="A3" s="4" t="s">
        <v>2</v>
      </c>
      <c r="B3" s="5"/>
      <c r="C3" s="6"/>
      <c r="D3" s="4" t="s">
        <v>3</v>
      </c>
      <c r="E3" s="5"/>
      <c r="F3" s="5"/>
      <c r="G3" s="5"/>
      <c r="H3" s="5"/>
      <c r="I3" s="5"/>
      <c r="J3" s="6"/>
    </row>
    <row r="4" ht="27" customHeight="1" spans="1:10">
      <c r="A4" s="4" t="s">
        <v>4</v>
      </c>
      <c r="B4" s="5"/>
      <c r="C4" s="6"/>
      <c r="D4" s="7" t="s">
        <v>5</v>
      </c>
      <c r="E4" s="38"/>
      <c r="F4" s="39"/>
      <c r="G4" s="24" t="s">
        <v>6</v>
      </c>
      <c r="H4" s="7" t="s">
        <v>7</v>
      </c>
      <c r="I4" s="38"/>
      <c r="J4" s="39"/>
    </row>
    <row r="5" ht="27" customHeight="1" spans="1:10">
      <c r="A5" s="4" t="s">
        <v>8</v>
      </c>
      <c r="B5" s="5"/>
      <c r="C5" s="6"/>
      <c r="D5" s="8" t="s">
        <v>9</v>
      </c>
      <c r="E5" s="40"/>
      <c r="F5" s="41"/>
      <c r="G5" s="42" t="s">
        <v>10</v>
      </c>
      <c r="H5" s="8">
        <v>55560302</v>
      </c>
      <c r="I5" s="40"/>
      <c r="J5" s="41"/>
    </row>
    <row r="6" ht="40" customHeight="1" spans="1:10">
      <c r="A6" s="9" t="s">
        <v>11</v>
      </c>
      <c r="B6" s="10"/>
      <c r="C6" s="11"/>
      <c r="D6" s="12"/>
      <c r="E6" s="16" t="s">
        <v>12</v>
      </c>
      <c r="F6" s="16" t="s">
        <v>13</v>
      </c>
      <c r="G6" s="16" t="s">
        <v>14</v>
      </c>
      <c r="H6" s="16" t="s">
        <v>15</v>
      </c>
      <c r="I6" s="16" t="s">
        <v>16</v>
      </c>
      <c r="J6" s="16" t="s">
        <v>17</v>
      </c>
    </row>
    <row r="7" ht="27" customHeight="1" spans="1:10">
      <c r="A7" s="13"/>
      <c r="B7" s="14"/>
      <c r="C7" s="15"/>
      <c r="D7" s="16" t="s">
        <v>18</v>
      </c>
      <c r="E7" s="43">
        <v>160.6122</v>
      </c>
      <c r="F7" s="43">
        <v>152.5118</v>
      </c>
      <c r="G7" s="43">
        <v>151.76</v>
      </c>
      <c r="H7" s="44">
        <v>10</v>
      </c>
      <c r="I7" s="53">
        <f t="shared" ref="I7:I10" si="0">G7/F7</f>
        <v>0.99507054536108</v>
      </c>
      <c r="J7" s="54">
        <f>H7*I7</f>
        <v>9.9507054536108</v>
      </c>
    </row>
    <row r="8" ht="27" customHeight="1" spans="1:10">
      <c r="A8" s="13"/>
      <c r="B8" s="14"/>
      <c r="C8" s="15"/>
      <c r="D8" s="17" t="s">
        <v>19</v>
      </c>
      <c r="E8" s="43">
        <v>160.6122</v>
      </c>
      <c r="F8" s="43">
        <v>152.5118</v>
      </c>
      <c r="G8" s="43">
        <v>151.76</v>
      </c>
      <c r="H8" s="16" t="s">
        <v>20</v>
      </c>
      <c r="I8" s="53">
        <f t="shared" si="0"/>
        <v>0.99507054536108</v>
      </c>
      <c r="J8" s="16" t="s">
        <v>20</v>
      </c>
    </row>
    <row r="9" ht="27" customHeight="1" spans="1:10">
      <c r="A9" s="13"/>
      <c r="B9" s="14"/>
      <c r="C9" s="15"/>
      <c r="D9" s="17" t="s">
        <v>21</v>
      </c>
      <c r="E9" s="16"/>
      <c r="F9" s="45"/>
      <c r="G9" s="45"/>
      <c r="H9" s="16" t="s">
        <v>20</v>
      </c>
      <c r="I9" s="16" t="s">
        <v>20</v>
      </c>
      <c r="J9" s="16" t="s">
        <v>20</v>
      </c>
    </row>
    <row r="10" ht="27" customHeight="1" spans="1:10">
      <c r="A10" s="18"/>
      <c r="B10" s="3"/>
      <c r="C10" s="19"/>
      <c r="D10" s="17" t="s">
        <v>22</v>
      </c>
      <c r="E10" s="16"/>
      <c r="F10" s="45"/>
      <c r="G10" s="45"/>
      <c r="H10" s="16" t="s">
        <v>20</v>
      </c>
      <c r="I10" s="16" t="s">
        <v>20</v>
      </c>
      <c r="J10" s="16" t="s">
        <v>20</v>
      </c>
    </row>
    <row r="11" ht="27" customHeight="1" spans="1:10">
      <c r="A11" s="20" t="s">
        <v>23</v>
      </c>
      <c r="B11" s="4" t="s">
        <v>24</v>
      </c>
      <c r="C11" s="5"/>
      <c r="D11" s="5"/>
      <c r="E11" s="5"/>
      <c r="F11" s="6"/>
      <c r="G11" s="46" t="s">
        <v>25</v>
      </c>
      <c r="H11" s="47"/>
      <c r="I11" s="47"/>
      <c r="J11" s="55"/>
    </row>
    <row r="12" s="1" customFormat="1" ht="259" customHeight="1" spans="1:10">
      <c r="A12" s="21"/>
      <c r="B12" s="22" t="s">
        <v>26</v>
      </c>
      <c r="C12" s="23"/>
      <c r="D12" s="23"/>
      <c r="E12" s="23"/>
      <c r="F12" s="48"/>
      <c r="G12" s="22" t="s">
        <v>27</v>
      </c>
      <c r="H12" s="23"/>
      <c r="I12" s="23"/>
      <c r="J12" s="48"/>
    </row>
    <row r="13" ht="30" customHeight="1" spans="1:10">
      <c r="A13" s="20" t="s">
        <v>28</v>
      </c>
      <c r="B13" s="24" t="s">
        <v>29</v>
      </c>
      <c r="C13" s="24" t="s">
        <v>30</v>
      </c>
      <c r="D13" s="24" t="s">
        <v>31</v>
      </c>
      <c r="E13" s="7" t="s">
        <v>32</v>
      </c>
      <c r="F13" s="39"/>
      <c r="G13" s="24" t="s">
        <v>33</v>
      </c>
      <c r="H13" s="24" t="s">
        <v>15</v>
      </c>
      <c r="I13" s="24" t="s">
        <v>17</v>
      </c>
      <c r="J13" s="24" t="s">
        <v>34</v>
      </c>
    </row>
    <row r="14" ht="185" customHeight="1" spans="1:10">
      <c r="A14" s="25"/>
      <c r="B14" s="26" t="s">
        <v>35</v>
      </c>
      <c r="C14" s="26" t="s">
        <v>36</v>
      </c>
      <c r="D14" s="27" t="s">
        <v>37</v>
      </c>
      <c r="E14" s="59" t="s">
        <v>38</v>
      </c>
      <c r="F14" s="39"/>
      <c r="G14" s="24" t="s">
        <v>39</v>
      </c>
      <c r="H14" s="24">
        <v>5</v>
      </c>
      <c r="I14" s="24">
        <v>3</v>
      </c>
      <c r="J14" s="56" t="s">
        <v>40</v>
      </c>
    </row>
    <row r="15" ht="28" spans="1:10">
      <c r="A15" s="25"/>
      <c r="B15" s="28"/>
      <c r="C15" s="28"/>
      <c r="D15" s="29" t="s">
        <v>41</v>
      </c>
      <c r="E15" s="59" t="s">
        <v>42</v>
      </c>
      <c r="F15" s="39"/>
      <c r="G15" s="24" t="s">
        <v>43</v>
      </c>
      <c r="H15" s="24">
        <v>5</v>
      </c>
      <c r="I15" s="24">
        <v>5</v>
      </c>
      <c r="J15" s="24"/>
    </row>
    <row r="16" spans="1:10">
      <c r="A16" s="25"/>
      <c r="B16" s="28"/>
      <c r="C16" s="28"/>
      <c r="D16" s="29" t="s">
        <v>44</v>
      </c>
      <c r="E16" s="59" t="s">
        <v>45</v>
      </c>
      <c r="F16" s="39"/>
      <c r="G16" s="24" t="s">
        <v>46</v>
      </c>
      <c r="H16" s="24">
        <v>5</v>
      </c>
      <c r="I16" s="24">
        <v>5</v>
      </c>
      <c r="J16" s="24"/>
    </row>
    <row r="17" ht="28" spans="1:10">
      <c r="A17" s="25"/>
      <c r="B17" s="28"/>
      <c r="C17" s="28"/>
      <c r="D17" s="29" t="s">
        <v>47</v>
      </c>
      <c r="E17" s="59" t="s">
        <v>48</v>
      </c>
      <c r="F17" s="39"/>
      <c r="G17" s="24" t="s">
        <v>49</v>
      </c>
      <c r="H17" s="24">
        <v>5</v>
      </c>
      <c r="I17" s="24">
        <v>5</v>
      </c>
      <c r="J17" s="24"/>
    </row>
    <row r="18" ht="28" spans="1:10">
      <c r="A18" s="25"/>
      <c r="B18" s="28"/>
      <c r="C18" s="26" t="s">
        <v>50</v>
      </c>
      <c r="D18" s="29" t="s">
        <v>51</v>
      </c>
      <c r="E18" s="7" t="s">
        <v>52</v>
      </c>
      <c r="F18" s="39"/>
      <c r="G18" s="49">
        <v>0.9</v>
      </c>
      <c r="H18" s="24">
        <v>5</v>
      </c>
      <c r="I18" s="24">
        <v>5</v>
      </c>
      <c r="J18" s="24"/>
    </row>
    <row r="19" ht="28" spans="1:10">
      <c r="A19" s="25"/>
      <c r="B19" s="28"/>
      <c r="C19" s="28"/>
      <c r="D19" s="29" t="s">
        <v>53</v>
      </c>
      <c r="E19" s="7" t="s">
        <v>54</v>
      </c>
      <c r="F19" s="39"/>
      <c r="G19" s="49">
        <v>0.9</v>
      </c>
      <c r="H19" s="24">
        <v>5</v>
      </c>
      <c r="I19" s="24">
        <v>5</v>
      </c>
      <c r="J19" s="24"/>
    </row>
    <row r="20" ht="28" spans="1:10">
      <c r="A20" s="25"/>
      <c r="B20" s="28"/>
      <c r="C20" s="28"/>
      <c r="D20" s="29" t="s">
        <v>55</v>
      </c>
      <c r="E20" s="7" t="s">
        <v>54</v>
      </c>
      <c r="F20" s="39"/>
      <c r="G20" s="49">
        <v>0.9</v>
      </c>
      <c r="H20" s="24">
        <v>5</v>
      </c>
      <c r="I20" s="24">
        <v>5</v>
      </c>
      <c r="J20" s="24"/>
    </row>
    <row r="21" ht="28" spans="1:10">
      <c r="A21" s="25"/>
      <c r="B21" s="28"/>
      <c r="C21" s="26" t="s">
        <v>56</v>
      </c>
      <c r="D21" s="29" t="s">
        <v>57</v>
      </c>
      <c r="E21" s="7" t="s">
        <v>54</v>
      </c>
      <c r="F21" s="39"/>
      <c r="G21" s="49">
        <v>0.9</v>
      </c>
      <c r="H21" s="24">
        <v>5</v>
      </c>
      <c r="I21" s="24">
        <v>5</v>
      </c>
      <c r="J21" s="24"/>
    </row>
    <row r="22" ht="31" spans="1:10">
      <c r="A22" s="25"/>
      <c r="B22" s="30" t="s">
        <v>58</v>
      </c>
      <c r="C22" s="31" t="s">
        <v>59</v>
      </c>
      <c r="D22" s="29" t="s">
        <v>60</v>
      </c>
      <c r="E22" s="7" t="s">
        <v>61</v>
      </c>
      <c r="F22" s="39"/>
      <c r="G22" s="24" t="s">
        <v>62</v>
      </c>
      <c r="H22" s="24">
        <v>20</v>
      </c>
      <c r="I22" s="24">
        <v>20</v>
      </c>
      <c r="J22" s="24"/>
    </row>
    <row r="23" ht="41" customHeight="1" spans="1:10">
      <c r="A23" s="25"/>
      <c r="B23" s="31" t="s">
        <v>63</v>
      </c>
      <c r="C23" s="31" t="s">
        <v>64</v>
      </c>
      <c r="D23" s="29" t="s">
        <v>65</v>
      </c>
      <c r="E23" s="7" t="s">
        <v>66</v>
      </c>
      <c r="F23" s="39"/>
      <c r="G23" s="24" t="s">
        <v>66</v>
      </c>
      <c r="H23" s="24">
        <v>10</v>
      </c>
      <c r="I23" s="24">
        <v>10</v>
      </c>
      <c r="J23" s="24"/>
    </row>
    <row r="24" ht="42" customHeight="1" spans="1:10">
      <c r="A24" s="25"/>
      <c r="B24" s="32"/>
      <c r="C24" s="32"/>
      <c r="D24" s="29" t="s">
        <v>67</v>
      </c>
      <c r="E24" s="7" t="s">
        <v>66</v>
      </c>
      <c r="F24" s="39"/>
      <c r="G24" s="24" t="s">
        <v>66</v>
      </c>
      <c r="H24" s="24">
        <v>10</v>
      </c>
      <c r="I24" s="24">
        <v>10</v>
      </c>
      <c r="J24" s="24"/>
    </row>
    <row r="25" ht="38" customHeight="1" spans="1:11">
      <c r="A25" s="25"/>
      <c r="B25" s="31" t="s">
        <v>68</v>
      </c>
      <c r="C25" s="31" t="s">
        <v>69</v>
      </c>
      <c r="D25" s="29" t="s">
        <v>70</v>
      </c>
      <c r="E25" s="7" t="s">
        <v>54</v>
      </c>
      <c r="F25" s="39"/>
      <c r="G25" s="49">
        <v>0.9</v>
      </c>
      <c r="H25" s="24">
        <v>5</v>
      </c>
      <c r="I25" s="24">
        <v>5</v>
      </c>
      <c r="J25" s="56"/>
      <c r="K25" s="57"/>
    </row>
    <row r="26" ht="38" customHeight="1" spans="1:10">
      <c r="A26" s="21"/>
      <c r="B26" s="33"/>
      <c r="C26" s="33"/>
      <c r="D26" s="29" t="s">
        <v>71</v>
      </c>
      <c r="E26" s="4" t="s">
        <v>54</v>
      </c>
      <c r="F26" s="6"/>
      <c r="G26" s="50">
        <v>0.9</v>
      </c>
      <c r="H26" s="16">
        <v>5</v>
      </c>
      <c r="I26" s="16">
        <v>5</v>
      </c>
      <c r="J26" s="16"/>
    </row>
    <row r="27" ht="30" customHeight="1" spans="1:10">
      <c r="A27" s="34" t="s">
        <v>72</v>
      </c>
      <c r="B27" s="35"/>
      <c r="C27" s="35"/>
      <c r="D27" s="35"/>
      <c r="E27" s="35"/>
      <c r="F27" s="35"/>
      <c r="G27" s="51"/>
      <c r="H27" s="52">
        <f>SUM(H14:H26)+10</f>
        <v>100</v>
      </c>
      <c r="I27" s="58">
        <f>SUM(I14:I26)+J7</f>
        <v>97.9507054536108</v>
      </c>
      <c r="J27" s="31"/>
    </row>
    <row r="28" ht="27" customHeight="1" spans="1:10">
      <c r="A28" s="36"/>
      <c r="B28" s="36"/>
      <c r="C28" s="36"/>
      <c r="D28" s="36"/>
      <c r="E28" s="36"/>
      <c r="F28" s="36"/>
      <c r="G28" s="36"/>
      <c r="H28" s="36"/>
      <c r="I28" s="36"/>
      <c r="J28" s="36"/>
    </row>
    <row r="29" ht="69" customHeight="1" spans="1:10">
      <c r="A29" s="37"/>
      <c r="B29" s="37"/>
      <c r="C29" s="37"/>
      <c r="D29" s="37"/>
      <c r="E29" s="37"/>
      <c r="F29" s="37"/>
      <c r="G29" s="37"/>
      <c r="H29" s="37"/>
      <c r="I29" s="37"/>
      <c r="J29" s="37"/>
    </row>
    <row r="30" ht="55" customHeight="1" spans="1:10">
      <c r="A30" s="37"/>
      <c r="B30" s="37"/>
      <c r="C30" s="37"/>
      <c r="D30" s="37"/>
      <c r="E30" s="37"/>
      <c r="F30" s="37"/>
      <c r="G30" s="37"/>
      <c r="H30" s="37"/>
      <c r="I30" s="37"/>
      <c r="J30" s="37"/>
    </row>
    <row r="31" ht="27" customHeight="1" spans="1:10">
      <c r="A31" s="37"/>
      <c r="B31" s="37"/>
      <c r="C31" s="37"/>
      <c r="D31" s="37"/>
      <c r="E31" s="37"/>
      <c r="F31" s="37"/>
      <c r="G31" s="37"/>
      <c r="H31" s="37"/>
      <c r="I31" s="37"/>
      <c r="J31" s="37"/>
    </row>
    <row r="32" ht="30" customHeight="1" spans="1:10">
      <c r="A32" s="37"/>
      <c r="B32" s="37"/>
      <c r="C32" s="37"/>
      <c r="D32" s="37"/>
      <c r="E32" s="37"/>
      <c r="F32" s="37"/>
      <c r="G32" s="37"/>
      <c r="H32" s="37"/>
      <c r="I32" s="37"/>
      <c r="J32" s="37"/>
    </row>
  </sheetData>
  <mergeCells count="4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28:J28"/>
    <mergeCell ref="A29:J29"/>
    <mergeCell ref="A30:J30"/>
    <mergeCell ref="A31:J31"/>
    <mergeCell ref="A32:J32"/>
    <mergeCell ref="A11:A12"/>
    <mergeCell ref="A13:A26"/>
    <mergeCell ref="B14:B21"/>
    <mergeCell ref="B23:B24"/>
    <mergeCell ref="B25:B26"/>
    <mergeCell ref="C14:C17"/>
    <mergeCell ref="C18:C20"/>
    <mergeCell ref="C23:C24"/>
    <mergeCell ref="C25:C26"/>
    <mergeCell ref="A6:C10"/>
  </mergeCells>
  <printOptions horizontalCentered="1"/>
  <pageMargins left="0.700694444444445" right="0.700694444444445" top="0.751388888888889" bottom="0.751388888888889" header="0.298611111111111" footer="0.298611111111111"/>
  <pageSetup paperSize="9" scale="61"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2022-04-23T18:50:00Z</dcterms:created>
  <dcterms:modified xsi:type="dcterms:W3CDTF">2024-05-16T10:30:58Z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D2049A1C5B76500A25C541661168A9F9_43</vt:lpwstr>
  </property>
</Properties>
</file>