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自评表（模板）" sheetId="1" r:id="rId1"/>
  </sheets>
  <definedNames>
    <definedName name="_xlnm.Print_Area" localSheetId="0">'自评表（模板）'!$A$1:$J$49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<sst xmlns="http://schemas.openxmlformats.org/spreadsheetml/2006/main" count="152" uniqueCount="129">
  <si>
    <t xml:space="preserve">项目支出绩效自评表 </t>
  </si>
  <si>
    <t>（2023年度）</t>
  </si>
  <si>
    <t>项目名称</t>
  </si>
  <si>
    <t>民政信息系统运维服务</t>
  </si>
  <si>
    <t>主管部门</t>
  </si>
  <si>
    <t>北京市民政局</t>
  </si>
  <si>
    <t>实施单位</t>
  </si>
  <si>
    <t>中共北京市委社会工作委员会北京市民政局综合事务中心</t>
  </si>
  <si>
    <t>项目负责人</t>
  </si>
  <si>
    <t>赵洋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</si>
  <si>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</si>
  <si>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</si>
  <si>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</si>
  <si>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</si>
  <si>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</si>
  <si>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</si>
  <si>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</si>
  <si>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</si>
  <si>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</si>
  <si>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</si>
  <si>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</si>
  <si>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</si>
  <si>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</si>
  <si>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</si>
  <si>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</si>
  <si>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</si>
  <si>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完成2023年度社会建设和民政信息系统运维、机房硬件设备运维、视频会议设备运维、政务云资源租用、信息安全服务、运维监理等相关服务。</t>
  </si>
  <si>
    <t>年度总体目标完成情况综述：
完成2023年度社会建设和民政信息系统运维、机房硬件设备运维、视频会议设备运维、政务云资源租用、信息安全服务、运维监理等相关服务，硬件维护数量200个、软件维护数量1个、应用系统维护数量22个、租用专线6条、租用专属云1个、主机托管数量1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</si>
  <si>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</si>
  <si>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</si>
  <si>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</si>
  <si>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</si>
  <si>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</si>
  <si>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</si>
  <si>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</si>
  <si>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(56分)</t>
  </si>
  <si>
    <t>数量指标</t>
  </si>
  <si>
    <t>主机托管数量</t>
  </si>
  <si>
    <t>=1个</t>
  </si>
  <si>
    <t>1个</t>
  </si>
  <si>
    <t>硬件维护数量</t>
  </si>
  <si>
    <t>≥200个</t>
  </si>
  <si>
    <t>200个</t>
  </si>
  <si>
    <t>应用系统维护数量</t>
  </si>
  <si>
    <t>≥22个</t>
  </si>
  <si>
    <t>22个</t>
  </si>
  <si>
    <t>租用专线</t>
  </si>
  <si>
    <t>＝6条</t>
  </si>
  <si>
    <t>6条</t>
  </si>
  <si>
    <t>租用专属云</t>
  </si>
  <si>
    <t>＝1个</t>
  </si>
  <si>
    <t>软件维护数量</t>
  </si>
  <si>
    <t>≥1个</t>
  </si>
  <si>
    <t>质量指标</t>
  </si>
  <si>
    <t>数据差错率</t>
  </si>
  <si>
    <t>≤2%</t>
  </si>
  <si>
    <t>租用专属云故障次数</t>
  </si>
  <si>
    <t>≤3次</t>
  </si>
  <si>
    <t>0次</t>
  </si>
  <si>
    <t>软件维护故障次数</t>
  </si>
  <si>
    <t>≤60次</t>
  </si>
  <si>
    <t>25次</t>
  </si>
  <si>
    <t>系统验收合格率</t>
  </si>
  <si>
    <t>≥0%</t>
  </si>
  <si>
    <t>主机托管故障次数</t>
  </si>
  <si>
    <t>≤10次</t>
  </si>
  <si>
    <t>系统集成完成率</t>
  </si>
  <si>
    <t>≥50%</t>
  </si>
  <si>
    <t>终端无故障运行率</t>
  </si>
  <si>
    <t>≥90%</t>
  </si>
  <si>
    <t>硬件维护故障次数</t>
  </si>
  <si>
    <t>≤40次</t>
  </si>
  <si>
    <t>28次</t>
  </si>
  <si>
    <t>租用专线故障次数</t>
  </si>
  <si>
    <t>系统正常运行率</t>
  </si>
  <si>
    <t>≥95%</t>
  </si>
  <si>
    <t>系统故障修复率</t>
  </si>
  <si>
    <t>≥98%</t>
  </si>
  <si>
    <t>租用互联网带宽故障次数</t>
  </si>
  <si>
    <t>时效指标</t>
  </si>
  <si>
    <t>故障应急响应时间</t>
  </si>
  <si>
    <t>≤15分钟</t>
  </si>
  <si>
    <t>15分钟</t>
  </si>
  <si>
    <t>故障修复时间</t>
  </si>
  <si>
    <t>≤2小时</t>
  </si>
  <si>
    <t>2小时</t>
  </si>
  <si>
    <t>效益
指
标
(20分)</t>
  </si>
  <si>
    <t>社会效益指标</t>
  </si>
  <si>
    <t>数据共享率</t>
  </si>
  <si>
    <t>硬件使用率</t>
  </si>
  <si>
    <t>系统利用率</t>
  </si>
  <si>
    <t>CPU、内存、存储设备等资源利用率</t>
  </si>
  <si>
    <t>可持续影响指标</t>
  </si>
  <si>
    <t>系统、设备未来持续使用年限</t>
  </si>
  <si>
    <t>≥2年</t>
  </si>
  <si>
    <t>5年</t>
  </si>
  <si>
    <t>成本指标（10分）</t>
  </si>
  <si>
    <t>经济成本指标</t>
  </si>
  <si>
    <t>租用互联网带宽成本</t>
  </si>
  <si>
    <t>≤56万元</t>
  </si>
  <si>
    <t>56万元</t>
  </si>
  <si>
    <t>应用系统维护成本</t>
  </si>
  <si>
    <t>≤700万元</t>
  </si>
  <si>
    <t>700万元</t>
  </si>
  <si>
    <t>年度维护成本变化率</t>
  </si>
  <si>
    <t>≤0%</t>
  </si>
  <si>
    <t>租用专属云成本</t>
  </si>
  <si>
    <t>≤370万元</t>
  </si>
  <si>
    <t>370万元</t>
  </si>
  <si>
    <t>硬件维护成本</t>
  </si>
  <si>
    <t>≤112万元</t>
  </si>
  <si>
    <t>112万元</t>
  </si>
  <si>
    <t>主机托管成本</t>
  </si>
  <si>
    <t>≤0万元</t>
  </si>
  <si>
    <t>4万元</t>
  </si>
  <si>
    <t>偏差原因：年初绩效指标值设定有误；
改进措施：今后设定绩效指标时将充分考虑项目实际情况，合理设定年度指标值。</t>
  </si>
  <si>
    <t>数据维护成本</t>
  </si>
  <si>
    <t>≤210万元</t>
  </si>
  <si>
    <t>210万元</t>
  </si>
  <si>
    <t>软件维护成本</t>
  </si>
  <si>
    <t>≤7万元</t>
  </si>
  <si>
    <t>7万元</t>
  </si>
  <si>
    <t>租用专线成本</t>
  </si>
  <si>
    <t>满意
度指
标
(4分)</t>
  </si>
  <si>
    <t>服务对象
满意度指标</t>
  </si>
  <si>
    <t>使用人员满意度</t>
  </si>
  <si>
    <t>项目为跨年项目，暂未开展满意度调查。</t>
  </si>
  <si>
    <t>偏差原因：项目为跨年项目，截至2023年底尚未完成，暂未开展满意度调查，项目执行过程中相关人员满意度情况较好。
改进措施：待项目完成后将及时开展满意度调查。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</si>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</sst>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  <numFmt numFmtId="179" formatCode="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3" applyNumberFormat="0" applyFill="0" applyAlignment="0" applyProtection="0">
      <alignment vertical="center"/>
    </xf>
    <xf numFmtId="0" fontId="11" fillId="0" borderId="33" applyNumberFormat="0" applyFill="0" applyAlignment="0" applyProtection="0">
      <alignment vertical="center"/>
    </xf>
    <xf numFmtId="0" fontId="12" fillId="0" borderId="3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35" applyNumberFormat="0" applyAlignment="0" applyProtection="0">
      <alignment vertical="center"/>
    </xf>
    <xf numFmtId="0" fontId="14" fillId="4" borderId="36" applyNumberFormat="0" applyAlignment="0" applyProtection="0">
      <alignment vertical="center"/>
    </xf>
    <xf numFmtId="0" fontId="15" fillId="4" borderId="35" applyNumberFormat="0" applyAlignment="0" applyProtection="0">
      <alignment vertical="center"/>
    </xf>
    <xf numFmtId="0" fontId="16" fillId="5" borderId="37" applyNumberFormat="0" applyAlignment="0" applyProtection="0">
      <alignment vertical="center"/>
    </xf>
    <xf numFmtId="0" fontId="17" fillId="0" borderId="38" applyNumberFormat="0" applyFill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 wrapText="1"/>
    </xf>
    <xf numFmtId="0" fontId="2" fillId="0" borderId="15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center" vertical="center" wrapText="1"/>
    </xf>
    <xf numFmtId="10" fontId="2" fillId="0" borderId="18" xfId="0" applyNumberFormat="1" applyFont="1" applyFill="1" applyBorder="1" applyAlignment="1">
      <alignment horizontal="center" vertical="center" wrapText="1"/>
    </xf>
    <xf numFmtId="9" fontId="2" fillId="0" borderId="18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9" fontId="2" fillId="0" borderId="3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179" fontId="2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178" fontId="4" fillId="0" borderId="20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9"/>
  <sheetViews>
    <sheetView tabSelected="1" view="pageBreakPreview" zoomScaleNormal="101" topLeftCell="A17" workbookViewId="0">
      <selection activeCell="M26" sqref="M26"/>
    </sheetView>
  </sheetViews>
  <sheetFormatPr defaultColWidth="9" defaultRowHeight="17.6"/>
  <cols>
    <col min="4" max="4" width="10.625" customWidth="1"/>
    <col min="5" max="7" width="12.2" customWidth="1"/>
    <col min="8" max="9" width="10.625" customWidth="1"/>
    <col min="10" max="10" width="19.1666666666667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14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14" t="s">
        <v>10</v>
      </c>
      <c r="H5" s="35">
        <v>55522117</v>
      </c>
      <c r="I5" s="53"/>
      <c r="J5" s="54"/>
    </row>
    <row r="6" ht="30" customHeight="1" spans="1:10">
      <c r="A6" s="7" t="s">
        <v>11</v>
      </c>
      <c r="B6" s="8"/>
      <c r="C6" s="9"/>
      <c r="D6" s="10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14" t="s">
        <v>17</v>
      </c>
    </row>
    <row r="7" ht="30" customHeight="1" spans="1:10">
      <c r="A7" s="11"/>
      <c r="B7" s="12"/>
      <c r="C7" s="13"/>
      <c r="D7" s="14" t="s">
        <v>18</v>
      </c>
      <c r="E7" s="36">
        <v>2702.549931</v>
      </c>
      <c r="F7" s="36">
        <v>2338.895195</v>
      </c>
      <c r="G7" s="36">
        <v>2323.532007</v>
      </c>
      <c r="H7" s="37">
        <v>10</v>
      </c>
      <c r="I7" s="55">
        <f t="shared" ref="I7:I10" si="0">G7/F7</f>
        <v>0.993431433767172</v>
      </c>
      <c r="J7" s="56">
        <f>H7*I7</f>
        <v>9.93431433767172</v>
      </c>
    </row>
    <row r="8" ht="45" customHeight="1" spans="1:10">
      <c r="A8" s="11"/>
      <c r="B8" s="12"/>
      <c r="C8" s="13"/>
      <c r="D8" s="15" t="s">
        <v>19</v>
      </c>
      <c r="E8" s="36">
        <v>2702.549931</v>
      </c>
      <c r="F8" s="36">
        <v>2338.895195</v>
      </c>
      <c r="G8" s="36">
        <v>2323.532007</v>
      </c>
      <c r="H8" s="14" t="s">
        <v>20</v>
      </c>
      <c r="I8" s="55">
        <f t="shared" si="0"/>
        <v>0.993431433767172</v>
      </c>
      <c r="J8" s="14" t="s">
        <v>20</v>
      </c>
    </row>
    <row r="9" ht="45" customHeight="1" spans="1:10">
      <c r="A9" s="11"/>
      <c r="B9" s="12"/>
      <c r="C9" s="13"/>
      <c r="D9" s="15" t="s">
        <v>21</v>
      </c>
      <c r="E9" s="14"/>
      <c r="F9" s="37"/>
      <c r="G9" s="37"/>
      <c r="H9" s="14" t="s">
        <v>20</v>
      </c>
      <c r="I9" s="14" t="s">
        <v>20</v>
      </c>
      <c r="J9" s="14" t="s">
        <v>20</v>
      </c>
    </row>
    <row r="10" ht="36" customHeight="1" spans="1:10">
      <c r="A10" s="16"/>
      <c r="B10" s="3"/>
      <c r="C10" s="17"/>
      <c r="D10" s="15" t="s">
        <v>22</v>
      </c>
      <c r="E10" s="14"/>
      <c r="F10" s="37"/>
      <c r="G10" s="37"/>
      <c r="H10" s="14" t="s">
        <v>20</v>
      </c>
      <c r="I10" s="14" t="s">
        <v>20</v>
      </c>
      <c r="J10" s="14" t="s">
        <v>20</v>
      </c>
    </row>
    <row r="11" spans="1:10">
      <c r="A11" s="18" t="s">
        <v>23</v>
      </c>
      <c r="B11" s="4" t="s">
        <v>24</v>
      </c>
      <c r="C11" s="5"/>
      <c r="D11" s="5"/>
      <c r="E11" s="5"/>
      <c r="F11" s="6"/>
      <c r="G11" s="38" t="s">
        <v>25</v>
      </c>
      <c r="H11" s="39"/>
      <c r="I11" s="39"/>
      <c r="J11" s="57"/>
    </row>
    <row r="12" s="1" customFormat="1" ht="88" customHeight="1" spans="1:10">
      <c r="A12" s="19"/>
      <c r="B12" s="20" t="s">
        <v>26</v>
      </c>
      <c r="C12" s="21"/>
      <c r="D12" s="21"/>
      <c r="E12" s="21"/>
      <c r="F12" s="40"/>
      <c r="G12" s="41" t="s">
        <v>27</v>
      </c>
      <c r="H12" s="42"/>
      <c r="I12" s="42"/>
      <c r="J12" s="58"/>
    </row>
    <row r="13" ht="30" customHeight="1" spans="1:10">
      <c r="A13" s="18" t="s">
        <v>28</v>
      </c>
      <c r="B13" s="14" t="s">
        <v>29</v>
      </c>
      <c r="C13" s="14" t="s">
        <v>30</v>
      </c>
      <c r="D13" s="14" t="s">
        <v>31</v>
      </c>
      <c r="E13" s="4" t="s">
        <v>32</v>
      </c>
      <c r="F13" s="6"/>
      <c r="G13" s="14" t="s">
        <v>33</v>
      </c>
      <c r="H13" s="14" t="s">
        <v>15</v>
      </c>
      <c r="I13" s="14" t="s">
        <v>17</v>
      </c>
      <c r="J13" s="14" t="s">
        <v>34</v>
      </c>
    </row>
    <row r="14" ht="30" customHeight="1" spans="1:10">
      <c r="A14" s="22"/>
      <c r="B14" s="23" t="s">
        <v>35</v>
      </c>
      <c r="C14" s="24" t="s">
        <v>36</v>
      </c>
      <c r="D14" s="25" t="s">
        <v>37</v>
      </c>
      <c r="E14" s="43" t="s">
        <v>38</v>
      </c>
      <c r="F14" s="44"/>
      <c r="G14" s="45" t="s">
        <v>39</v>
      </c>
      <c r="H14" s="14">
        <v>3</v>
      </c>
      <c r="I14" s="14">
        <v>3</v>
      </c>
      <c r="J14" s="14"/>
    </row>
    <row r="15" ht="30" customHeight="1" spans="1:10">
      <c r="A15" s="22"/>
      <c r="B15" s="26"/>
      <c r="C15" s="27"/>
      <c r="D15" s="28" t="s">
        <v>40</v>
      </c>
      <c r="E15" s="46" t="s">
        <v>41</v>
      </c>
      <c r="F15" s="47"/>
      <c r="G15" s="45" t="s">
        <v>42</v>
      </c>
      <c r="H15" s="14">
        <v>2</v>
      </c>
      <c r="I15" s="14">
        <v>2</v>
      </c>
      <c r="J15" s="14"/>
    </row>
    <row r="16" ht="30" customHeight="1" spans="1:10">
      <c r="A16" s="22"/>
      <c r="B16" s="26"/>
      <c r="C16" s="27"/>
      <c r="D16" s="28" t="s">
        <v>43</v>
      </c>
      <c r="E16" s="46" t="s">
        <v>44</v>
      </c>
      <c r="F16" s="47"/>
      <c r="G16" s="45" t="s">
        <v>45</v>
      </c>
      <c r="H16" s="14">
        <v>3</v>
      </c>
      <c r="I16" s="14">
        <v>3</v>
      </c>
      <c r="J16" s="14"/>
    </row>
    <row r="17" ht="30" customHeight="1" spans="1:10">
      <c r="A17" s="22"/>
      <c r="B17" s="26"/>
      <c r="C17" s="27"/>
      <c r="D17" s="28" t="s">
        <v>46</v>
      </c>
      <c r="E17" s="46" t="s">
        <v>47</v>
      </c>
      <c r="F17" s="47"/>
      <c r="G17" s="45" t="s">
        <v>48</v>
      </c>
      <c r="H17" s="14">
        <v>3</v>
      </c>
      <c r="I17" s="14">
        <v>3</v>
      </c>
      <c r="J17" s="14"/>
    </row>
    <row r="18" ht="30" customHeight="1" spans="1:10">
      <c r="A18" s="22"/>
      <c r="B18" s="26"/>
      <c r="C18" s="27"/>
      <c r="D18" s="28" t="s">
        <v>49</v>
      </c>
      <c r="E18" s="46" t="s">
        <v>50</v>
      </c>
      <c r="F18" s="47"/>
      <c r="G18" s="45" t="s">
        <v>39</v>
      </c>
      <c r="H18" s="14">
        <v>3</v>
      </c>
      <c r="I18" s="14">
        <v>3</v>
      </c>
      <c r="J18" s="14"/>
    </row>
    <row r="19" ht="30" customHeight="1" spans="1:10">
      <c r="A19" s="22"/>
      <c r="B19" s="26"/>
      <c r="C19" s="27"/>
      <c r="D19" s="28" t="s">
        <v>51</v>
      </c>
      <c r="E19" s="46" t="s">
        <v>52</v>
      </c>
      <c r="F19" s="47"/>
      <c r="G19" s="45" t="s">
        <v>39</v>
      </c>
      <c r="H19" s="14">
        <v>2</v>
      </c>
      <c r="I19" s="14">
        <v>2</v>
      </c>
      <c r="J19" s="14"/>
    </row>
    <row r="20" ht="30" customHeight="1" spans="1:10">
      <c r="A20" s="22"/>
      <c r="B20" s="26"/>
      <c r="C20" s="27" t="s">
        <v>53</v>
      </c>
      <c r="D20" s="28" t="s">
        <v>54</v>
      </c>
      <c r="E20" s="46" t="s">
        <v>55</v>
      </c>
      <c r="F20" s="47"/>
      <c r="G20" s="48">
        <v>0.0199</v>
      </c>
      <c r="H20" s="14">
        <v>3</v>
      </c>
      <c r="I20" s="14">
        <v>3</v>
      </c>
      <c r="J20" s="14"/>
    </row>
    <row r="21" ht="30" customHeight="1" spans="1:10">
      <c r="A21" s="22"/>
      <c r="B21" s="26"/>
      <c r="C21" s="27"/>
      <c r="D21" s="28" t="s">
        <v>56</v>
      </c>
      <c r="E21" s="46" t="s">
        <v>57</v>
      </c>
      <c r="F21" s="47"/>
      <c r="G21" s="49" t="s">
        <v>58</v>
      </c>
      <c r="H21" s="14">
        <v>3</v>
      </c>
      <c r="I21" s="14">
        <v>3</v>
      </c>
      <c r="J21" s="14"/>
    </row>
    <row r="22" ht="30" customHeight="1" spans="1:10">
      <c r="A22" s="22"/>
      <c r="B22" s="26"/>
      <c r="C22" s="27"/>
      <c r="D22" s="28" t="s">
        <v>59</v>
      </c>
      <c r="E22" s="46" t="s">
        <v>60</v>
      </c>
      <c r="F22" s="47"/>
      <c r="G22" s="45" t="s">
        <v>61</v>
      </c>
      <c r="H22" s="14">
        <v>3</v>
      </c>
      <c r="I22" s="14">
        <v>3</v>
      </c>
      <c r="J22" s="14"/>
    </row>
    <row r="23" ht="30" customHeight="1" spans="1:10">
      <c r="A23" s="22"/>
      <c r="B23" s="26"/>
      <c r="C23" s="27"/>
      <c r="D23" s="28" t="s">
        <v>62</v>
      </c>
      <c r="E23" s="46" t="s">
        <v>63</v>
      </c>
      <c r="F23" s="47"/>
      <c r="G23" s="49">
        <v>0</v>
      </c>
      <c r="H23" s="14">
        <v>3</v>
      </c>
      <c r="I23" s="14">
        <v>3</v>
      </c>
      <c r="J23" s="14"/>
    </row>
    <row r="24" ht="30" customHeight="1" spans="1:10">
      <c r="A24" s="22"/>
      <c r="B24" s="26"/>
      <c r="C24" s="27"/>
      <c r="D24" s="28" t="s">
        <v>64</v>
      </c>
      <c r="E24" s="46" t="s">
        <v>65</v>
      </c>
      <c r="F24" s="47"/>
      <c r="G24" s="45" t="s">
        <v>58</v>
      </c>
      <c r="H24" s="14">
        <v>3</v>
      </c>
      <c r="I24" s="14">
        <v>3</v>
      </c>
      <c r="J24" s="14"/>
    </row>
    <row r="25" ht="30" customHeight="1" spans="1:10">
      <c r="A25" s="22"/>
      <c r="B25" s="26"/>
      <c r="C25" s="27"/>
      <c r="D25" s="28" t="s">
        <v>66</v>
      </c>
      <c r="E25" s="46" t="s">
        <v>67</v>
      </c>
      <c r="F25" s="47"/>
      <c r="G25" s="49">
        <v>0.5</v>
      </c>
      <c r="H25" s="14">
        <v>1</v>
      </c>
      <c r="I25" s="14">
        <v>1</v>
      </c>
      <c r="J25" s="14"/>
    </row>
    <row r="26" ht="30" customHeight="1" spans="1:10">
      <c r="A26" s="22"/>
      <c r="B26" s="26"/>
      <c r="C26" s="27"/>
      <c r="D26" s="28" t="s">
        <v>68</v>
      </c>
      <c r="E26" s="46" t="s">
        <v>69</v>
      </c>
      <c r="F26" s="47"/>
      <c r="G26" s="49">
        <v>0.96</v>
      </c>
      <c r="H26" s="14">
        <v>3</v>
      </c>
      <c r="I26" s="14">
        <v>3</v>
      </c>
      <c r="J26" s="14"/>
    </row>
    <row r="27" ht="30" customHeight="1" spans="1:10">
      <c r="A27" s="22"/>
      <c r="B27" s="26"/>
      <c r="C27" s="27"/>
      <c r="D27" s="28" t="s">
        <v>70</v>
      </c>
      <c r="E27" s="46" t="s">
        <v>71</v>
      </c>
      <c r="F27" s="47"/>
      <c r="G27" s="45" t="s">
        <v>72</v>
      </c>
      <c r="H27" s="14">
        <v>3</v>
      </c>
      <c r="I27" s="14">
        <v>3</v>
      </c>
      <c r="J27" s="14"/>
    </row>
    <row r="28" ht="30" customHeight="1" spans="1:10">
      <c r="A28" s="22"/>
      <c r="B28" s="26"/>
      <c r="C28" s="27"/>
      <c r="D28" s="28" t="s">
        <v>73</v>
      </c>
      <c r="E28" s="46" t="s">
        <v>57</v>
      </c>
      <c r="F28" s="47"/>
      <c r="G28" s="45" t="s">
        <v>58</v>
      </c>
      <c r="H28" s="14">
        <v>3</v>
      </c>
      <c r="I28" s="14">
        <v>3</v>
      </c>
      <c r="J28" s="14"/>
    </row>
    <row r="29" ht="30" customHeight="1" spans="1:10">
      <c r="A29" s="22"/>
      <c r="B29" s="26"/>
      <c r="C29" s="27"/>
      <c r="D29" s="28" t="s">
        <v>74</v>
      </c>
      <c r="E29" s="46" t="s">
        <v>75</v>
      </c>
      <c r="F29" s="47"/>
      <c r="G29" s="49">
        <v>0.97</v>
      </c>
      <c r="H29" s="14">
        <v>3</v>
      </c>
      <c r="I29" s="14">
        <v>3</v>
      </c>
      <c r="J29" s="14"/>
    </row>
    <row r="30" ht="30" customHeight="1" spans="1:10">
      <c r="A30" s="22"/>
      <c r="B30" s="26"/>
      <c r="C30" s="27"/>
      <c r="D30" s="28" t="s">
        <v>76</v>
      </c>
      <c r="E30" s="46" t="s">
        <v>77</v>
      </c>
      <c r="F30" s="47"/>
      <c r="G30" s="49">
        <v>1</v>
      </c>
      <c r="H30" s="14">
        <v>3</v>
      </c>
      <c r="I30" s="14">
        <v>3</v>
      </c>
      <c r="J30" s="14"/>
    </row>
    <row r="31" ht="30" customHeight="1" spans="1:10">
      <c r="A31" s="22"/>
      <c r="B31" s="26"/>
      <c r="C31" s="27"/>
      <c r="D31" s="28" t="s">
        <v>78</v>
      </c>
      <c r="E31" s="46" t="s">
        <v>57</v>
      </c>
      <c r="F31" s="47"/>
      <c r="G31" s="45" t="s">
        <v>58</v>
      </c>
      <c r="H31" s="14">
        <v>3</v>
      </c>
      <c r="I31" s="14">
        <v>3</v>
      </c>
      <c r="J31" s="14"/>
    </row>
    <row r="32" ht="30" customHeight="1" spans="1:10">
      <c r="A32" s="22"/>
      <c r="B32" s="26"/>
      <c r="C32" s="27" t="s">
        <v>79</v>
      </c>
      <c r="D32" s="28" t="s">
        <v>80</v>
      </c>
      <c r="E32" s="46" t="s">
        <v>81</v>
      </c>
      <c r="F32" s="47"/>
      <c r="G32" s="45" t="s">
        <v>82</v>
      </c>
      <c r="H32" s="14">
        <v>3</v>
      </c>
      <c r="I32" s="14">
        <v>3</v>
      </c>
      <c r="J32" s="14"/>
    </row>
    <row r="33" ht="30" customHeight="1" spans="1:10">
      <c r="A33" s="22"/>
      <c r="B33" s="26"/>
      <c r="C33" s="27"/>
      <c r="D33" s="28" t="s">
        <v>83</v>
      </c>
      <c r="E33" s="46" t="s">
        <v>84</v>
      </c>
      <c r="F33" s="47"/>
      <c r="G33" s="45" t="s">
        <v>85</v>
      </c>
      <c r="H33" s="14">
        <v>3</v>
      </c>
      <c r="I33" s="14">
        <v>3</v>
      </c>
      <c r="J33" s="14"/>
    </row>
    <row r="34" ht="30" customHeight="1" spans="1:10">
      <c r="A34" s="22"/>
      <c r="B34" s="29" t="s">
        <v>86</v>
      </c>
      <c r="C34" s="27" t="s">
        <v>87</v>
      </c>
      <c r="D34" s="28" t="s">
        <v>88</v>
      </c>
      <c r="E34" s="46" t="s">
        <v>69</v>
      </c>
      <c r="F34" s="47"/>
      <c r="G34" s="49">
        <v>0.92</v>
      </c>
      <c r="H34" s="14">
        <v>4</v>
      </c>
      <c r="I34" s="14">
        <v>4</v>
      </c>
      <c r="J34" s="14"/>
    </row>
    <row r="35" ht="30" customHeight="1" spans="1:10">
      <c r="A35" s="22"/>
      <c r="B35" s="29"/>
      <c r="C35" s="27"/>
      <c r="D35" s="28" t="s">
        <v>89</v>
      </c>
      <c r="E35" s="46" t="s">
        <v>77</v>
      </c>
      <c r="F35" s="47"/>
      <c r="G35" s="49">
        <v>1</v>
      </c>
      <c r="H35" s="14">
        <v>4</v>
      </c>
      <c r="I35" s="14">
        <v>4</v>
      </c>
      <c r="J35" s="14"/>
    </row>
    <row r="36" ht="30" customHeight="1" spans="1:10">
      <c r="A36" s="22"/>
      <c r="B36" s="29"/>
      <c r="C36" s="27"/>
      <c r="D36" s="28" t="s">
        <v>90</v>
      </c>
      <c r="E36" s="46" t="s">
        <v>75</v>
      </c>
      <c r="F36" s="47"/>
      <c r="G36" s="49">
        <v>1</v>
      </c>
      <c r="H36" s="14">
        <v>4</v>
      </c>
      <c r="I36" s="14">
        <v>4</v>
      </c>
      <c r="J36" s="14"/>
    </row>
    <row r="37" ht="30" customHeight="1" spans="1:10">
      <c r="A37" s="22"/>
      <c r="B37" s="29"/>
      <c r="C37" s="27"/>
      <c r="D37" s="28" t="s">
        <v>91</v>
      </c>
      <c r="E37" s="46" t="s">
        <v>67</v>
      </c>
      <c r="F37" s="47"/>
      <c r="G37" s="49">
        <v>0.66</v>
      </c>
      <c r="H37" s="14">
        <v>4</v>
      </c>
      <c r="I37" s="14">
        <v>4</v>
      </c>
      <c r="J37" s="14"/>
    </row>
    <row r="38" ht="49" customHeight="1" spans="1:10">
      <c r="A38" s="22"/>
      <c r="B38" s="30"/>
      <c r="C38" s="27" t="s">
        <v>92</v>
      </c>
      <c r="D38" s="28" t="s">
        <v>93</v>
      </c>
      <c r="E38" s="46" t="s">
        <v>94</v>
      </c>
      <c r="F38" s="47"/>
      <c r="G38" s="45" t="s">
        <v>95</v>
      </c>
      <c r="H38" s="14">
        <v>4</v>
      </c>
      <c r="I38" s="14">
        <v>4</v>
      </c>
      <c r="J38" s="14"/>
    </row>
    <row r="39" ht="30" customHeight="1" spans="1:10">
      <c r="A39" s="22"/>
      <c r="B39" s="23" t="s">
        <v>96</v>
      </c>
      <c r="C39" s="27" t="s">
        <v>97</v>
      </c>
      <c r="D39" s="28" t="s">
        <v>98</v>
      </c>
      <c r="E39" s="46" t="s">
        <v>99</v>
      </c>
      <c r="F39" s="47"/>
      <c r="G39" s="45" t="s">
        <v>100</v>
      </c>
      <c r="H39" s="14">
        <v>1</v>
      </c>
      <c r="I39" s="14">
        <v>1</v>
      </c>
      <c r="J39" s="14"/>
    </row>
    <row r="40" ht="30" customHeight="1" spans="1:10">
      <c r="A40" s="22"/>
      <c r="B40" s="26"/>
      <c r="C40" s="27"/>
      <c r="D40" s="28" t="s">
        <v>101</v>
      </c>
      <c r="E40" s="46" t="s">
        <v>102</v>
      </c>
      <c r="F40" s="47"/>
      <c r="G40" s="45" t="s">
        <v>103</v>
      </c>
      <c r="H40" s="14">
        <v>2</v>
      </c>
      <c r="I40" s="14">
        <v>2</v>
      </c>
      <c r="J40" s="14"/>
    </row>
    <row r="41" ht="30" customHeight="1" spans="1:10">
      <c r="A41" s="22"/>
      <c r="B41" s="26"/>
      <c r="C41" s="27"/>
      <c r="D41" s="28" t="s">
        <v>104</v>
      </c>
      <c r="E41" s="46" t="s">
        <v>105</v>
      </c>
      <c r="F41" s="47"/>
      <c r="G41" s="49">
        <v>0</v>
      </c>
      <c r="H41" s="14">
        <v>1</v>
      </c>
      <c r="I41" s="14">
        <v>1</v>
      </c>
      <c r="J41" s="14"/>
    </row>
    <row r="42" ht="30" customHeight="1" spans="1:10">
      <c r="A42" s="22"/>
      <c r="B42" s="26"/>
      <c r="C42" s="27"/>
      <c r="D42" s="28" t="s">
        <v>106</v>
      </c>
      <c r="E42" s="46" t="s">
        <v>107</v>
      </c>
      <c r="F42" s="47"/>
      <c r="G42" s="45" t="s">
        <v>108</v>
      </c>
      <c r="H42" s="14">
        <v>1</v>
      </c>
      <c r="I42" s="14">
        <v>1</v>
      </c>
      <c r="J42" s="14"/>
    </row>
    <row r="43" ht="30" customHeight="1" spans="1:10">
      <c r="A43" s="22"/>
      <c r="B43" s="26"/>
      <c r="C43" s="27"/>
      <c r="D43" s="28" t="s">
        <v>109</v>
      </c>
      <c r="E43" s="46" t="s">
        <v>110</v>
      </c>
      <c r="F43" s="47"/>
      <c r="G43" s="45" t="s">
        <v>111</v>
      </c>
      <c r="H43" s="14">
        <v>1</v>
      </c>
      <c r="I43" s="14">
        <v>1</v>
      </c>
      <c r="J43" s="14"/>
    </row>
    <row r="44" ht="92" spans="1:10">
      <c r="A44" s="22"/>
      <c r="B44" s="26"/>
      <c r="C44" s="27"/>
      <c r="D44" s="28" t="s">
        <v>112</v>
      </c>
      <c r="E44" s="46" t="s">
        <v>113</v>
      </c>
      <c r="F44" s="47"/>
      <c r="G44" s="45" t="s">
        <v>114</v>
      </c>
      <c r="H44" s="14">
        <v>1</v>
      </c>
      <c r="I44" s="14">
        <v>0</v>
      </c>
      <c r="J44" s="15" t="s">
        <v>115</v>
      </c>
    </row>
    <row r="45" ht="30" customHeight="1" spans="1:10">
      <c r="A45" s="22"/>
      <c r="B45" s="26"/>
      <c r="C45" s="27"/>
      <c r="D45" s="28" t="s">
        <v>116</v>
      </c>
      <c r="E45" s="46" t="s">
        <v>117</v>
      </c>
      <c r="F45" s="47"/>
      <c r="G45" s="45" t="s">
        <v>118</v>
      </c>
      <c r="H45" s="14">
        <v>1</v>
      </c>
      <c r="I45" s="14">
        <v>1</v>
      </c>
      <c r="J45" s="14"/>
    </row>
    <row r="46" ht="30" customHeight="1" spans="1:10">
      <c r="A46" s="22"/>
      <c r="B46" s="26"/>
      <c r="C46" s="27"/>
      <c r="D46" s="28" t="s">
        <v>119</v>
      </c>
      <c r="E46" s="46" t="s">
        <v>120</v>
      </c>
      <c r="F46" s="47"/>
      <c r="G46" s="45" t="s">
        <v>121</v>
      </c>
      <c r="H46" s="14">
        <v>1</v>
      </c>
      <c r="I46" s="14">
        <v>1</v>
      </c>
      <c r="J46" s="14"/>
    </row>
    <row r="47" ht="30" customHeight="1" spans="1:10">
      <c r="A47" s="22"/>
      <c r="B47" s="31"/>
      <c r="C47" s="27"/>
      <c r="D47" s="28" t="s">
        <v>122</v>
      </c>
      <c r="E47" s="46" t="s">
        <v>120</v>
      </c>
      <c r="F47" s="47"/>
      <c r="G47" s="45" t="s">
        <v>121</v>
      </c>
      <c r="H47" s="14">
        <v>1</v>
      </c>
      <c r="I47" s="14">
        <v>1</v>
      </c>
      <c r="J47" s="14"/>
    </row>
    <row r="48" ht="116" customHeight="1" spans="1:10">
      <c r="A48" s="22"/>
      <c r="B48" s="23" t="s">
        <v>123</v>
      </c>
      <c r="C48" s="32" t="s">
        <v>124</v>
      </c>
      <c r="D48" s="33" t="s">
        <v>125</v>
      </c>
      <c r="E48" s="50" t="s">
        <v>69</v>
      </c>
      <c r="F48" s="51"/>
      <c r="G48" s="52" t="s">
        <v>126</v>
      </c>
      <c r="H48" s="23">
        <v>4</v>
      </c>
      <c r="I48" s="59">
        <v>2</v>
      </c>
      <c r="J48" s="60" t="s">
        <v>127</v>
      </c>
    </row>
    <row r="49" ht="30" customHeight="1" spans="1:10">
      <c r="A49" s="34" t="s">
        <v>128</v>
      </c>
      <c r="B49" s="34"/>
      <c r="C49" s="34"/>
      <c r="D49" s="34"/>
      <c r="E49" s="34"/>
      <c r="F49" s="34"/>
      <c r="G49" s="34"/>
      <c r="H49" s="34">
        <f>SUM(H14:H48)+10</f>
        <v>100</v>
      </c>
      <c r="I49" s="61">
        <f>SUM(I14:I48)+J7</f>
        <v>96.9343143376717</v>
      </c>
      <c r="J49" s="62"/>
    </row>
  </sheetData>
  <mergeCells count="6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A49:G49"/>
    <mergeCell ref="A11:A12"/>
    <mergeCell ref="A13:A48"/>
    <mergeCell ref="B14:B33"/>
    <mergeCell ref="B34:B38"/>
    <mergeCell ref="B39:B47"/>
    <mergeCell ref="C14:C19"/>
    <mergeCell ref="C20:C31"/>
    <mergeCell ref="C32:C33"/>
    <mergeCell ref="C34:C37"/>
    <mergeCell ref="C39:C47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  <rowBreaks count="1" manualBreakCount="1">
    <brk id="3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menglin</cp:lastModifiedBy>
  <dcterms:created xsi:type="dcterms:W3CDTF">2022-04-22T02:50:00Z</dcterms:created>
  <dcterms:modified xsi:type="dcterms:W3CDTF">2024-06-04T17:26:53Z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2052-6.7.1.8828</vt:lpwstr>
  </property>
  <property fmtid="{D5CDD505-2E9C-101B-9397-08002B2CF9AE}" pid="3" name="ICV">
    <vt:lpwstr>D3A4774A5D3BA4F790DD3D66F0FFA034_43</vt:lpwstr>
  </property>
</Properties>
</file>